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8380" windowHeight="14190"/>
  </bookViews>
  <sheets>
    <sheet name="Kalender" sheetId="1" r:id="rId1"/>
    <sheet name="Stundennachweis AN 1" sheetId="2" r:id="rId2"/>
    <sheet name="Stundennachweis AN 2" sheetId="3" r:id="rId3"/>
    <sheet name="Stundennachweis AN 3" sheetId="4" r:id="rId4"/>
    <sheet name="Stundennachweis AN 4" sheetId="5" r:id="rId5"/>
    <sheet name="Stundennachweis AN 5" sheetId="6" r:id="rId6"/>
    <sheet name="Stundennachweis AN 6" sheetId="7" r:id="rId7"/>
    <sheet name="Stundennachweis AN 7" sheetId="8" r:id="rId8"/>
    <sheet name="Stundennachweis AN 8" sheetId="9" r:id="rId9"/>
    <sheet name="Stundennachweis AN 9" sheetId="10" r:id="rId10"/>
    <sheet name="Stundennachweis AN 10" sheetId="11" r:id="rId11"/>
    <sheet name="Gruppennachweis" sheetId="12" r:id="rId12"/>
    <sheet name="Tabelle1" sheetId="13" r:id="rId13"/>
  </sheets>
  <definedNames>
    <definedName name="_xlnm.Print_Area" localSheetId="11">Gruppennachweis!$A$1:$Y$38</definedName>
    <definedName name="_xlnm.Print_Area" localSheetId="0">Kalender!$A$1:$AB$37</definedName>
    <definedName name="_xlnm.Print_Area" localSheetId="1">'Stundennachweis AN 1'!$A$1:$K$46</definedName>
    <definedName name="_xlnm.Print_Area" localSheetId="10">'Stundennachweis AN 10'!$A$1:$K$46</definedName>
    <definedName name="_xlnm.Print_Area" localSheetId="2">'Stundennachweis AN 2'!$A$1:$K$46</definedName>
    <definedName name="_xlnm.Print_Area" localSheetId="3">'Stundennachweis AN 3'!$A$1:$K$46</definedName>
    <definedName name="_xlnm.Print_Area" localSheetId="4">'Stundennachweis AN 4'!$A$1:$L$46</definedName>
    <definedName name="_xlnm.Print_Area" localSheetId="5">'Stundennachweis AN 5'!$A$1:$K$46</definedName>
    <definedName name="_xlnm.Print_Area" localSheetId="6">'Stundennachweis AN 6'!$A$1:$K$46</definedName>
    <definedName name="_xlnm.Print_Area" localSheetId="7">'Stundennachweis AN 7'!$A$1:$K$46</definedName>
    <definedName name="_xlnm.Print_Area" localSheetId="8">'Stundennachweis AN 8'!$A$1:$K$46</definedName>
    <definedName name="_xlnm.Print_Area" localSheetId="9">'Stundennachweis AN 9'!$A$1:$K$46</definedName>
    <definedName name="Z_166AEFFE_1715_4B0C_9653_B1425AA10ECF_.wvu.Cols" localSheetId="0" hidden="1">Kalender!$AA:$AB,Kalender!$II:$IX,Kalender!$SE:$ST,Kalender!$ACA:$ACP,Kalender!$ALW:$AML,Kalender!$AVS:$AWH,Kalender!$BFO:$BGD,Kalender!$BPK:$BPZ,Kalender!$BZG:$BZV,Kalender!$CJC:$CJR,Kalender!$CSY:$CTN,Kalender!$DCU:$DDJ,Kalender!$DMQ:$DNF,Kalender!$DWM:$DXB,Kalender!$EGI:$EGX,Kalender!$EQE:$EQT,Kalender!$FAA:$FAP,Kalender!$FJW:$FKL,Kalender!$FTS:$FUH,Kalender!$GDO:$GED,Kalender!$GNK:$GNZ,Kalender!$GXG:$GXV,Kalender!$HHC:$HHR,Kalender!$HQY:$HRN,Kalender!$IAU:$IBJ,Kalender!$IKQ:$ILF,Kalender!$IUM:$IVB,Kalender!$JEI:$JEX,Kalender!$JOE:$JOT,Kalender!$JYA:$JYP,Kalender!$KHW:$KIL,Kalender!$KRS:$KSH,Kalender!$LBO:$LCD,Kalender!$LLK:$LLZ,Kalender!$LVG:$LVV,Kalender!$MFC:$MFR,Kalender!$MOY:$MPN,Kalender!$MYU:$MZJ,Kalender!$NIQ:$NJF,Kalender!$NSM:$NTB,Kalender!$OCI:$OCX,Kalender!$OME:$OMT,Kalender!$OWA:$OWP,Kalender!$PFW:$PGL,Kalender!$PPS:$PQH,Kalender!$PZO:$QAD,Kalender!$QJK:$QJZ,Kalender!$QTG:$QTV,Kalender!$RDC:$RDR,Kalender!$RMY:$RNN,Kalender!$RWU:$RXJ,Kalender!$SGQ:$SHF,Kalender!$SQM:$SRB,Kalender!$TAI:$TAX,Kalender!$TKE:$TKT,Kalender!$TUA:$TUP,Kalender!$UDW:$UEL,Kalender!$UNS:$UOH,Kalender!$UXO:$UYD,Kalender!$VHK:$VHZ,Kalender!$VRG:$VRV,Kalender!$WBC:$WBR,Kalender!$WKY:$WLN,Kalender!$WUU:$WVJ</definedName>
    <definedName name="Z_166AEFFE_1715_4B0C_9653_B1425AA10ECF_.wvu.Cols" localSheetId="1" hidden="1">'Stundennachweis AN 1'!$L:$L,'Stundennachweis AN 1'!$JH:$JH,'Stundennachweis AN 1'!$TD:$TD,'Stundennachweis AN 1'!$ACZ:$ACZ,'Stundennachweis AN 1'!$AMV:$AMV,'Stundennachweis AN 1'!$AWR:$AWR,'Stundennachweis AN 1'!$BGN:$BGN,'Stundennachweis AN 1'!$BQJ:$BQJ,'Stundennachweis AN 1'!$CAF:$CAF,'Stundennachweis AN 1'!$CKB:$CKB,'Stundennachweis AN 1'!$CTX:$CTX,'Stundennachweis AN 1'!$DDT:$DDT,'Stundennachweis AN 1'!$DNP:$DNP,'Stundennachweis AN 1'!$DXL:$DXL,'Stundennachweis AN 1'!$EHH:$EHH,'Stundennachweis AN 1'!$ERD:$ERD,'Stundennachweis AN 1'!$FAZ:$FAZ,'Stundennachweis AN 1'!$FKV:$FKV,'Stundennachweis AN 1'!$FUR:$FUR,'Stundennachweis AN 1'!$GEN:$GEN,'Stundennachweis AN 1'!$GOJ:$GOJ,'Stundennachweis AN 1'!$GYF:$GYF,'Stundennachweis AN 1'!$HIB:$HIB,'Stundennachweis AN 1'!$HRX:$HRX,'Stundennachweis AN 1'!$IBT:$IBT,'Stundennachweis AN 1'!$ILP:$ILP,'Stundennachweis AN 1'!$IVL:$IVL,'Stundennachweis AN 1'!$JFH:$JFH,'Stundennachweis AN 1'!$JPD:$JPD,'Stundennachweis AN 1'!$JYZ:$JYZ,'Stundennachweis AN 1'!$KIV:$KIV,'Stundennachweis AN 1'!$KSR:$KSR,'Stundennachweis AN 1'!$LCN:$LCN,'Stundennachweis AN 1'!$LMJ:$LMJ,'Stundennachweis AN 1'!$LWF:$LWF,'Stundennachweis AN 1'!$MGB:$MGB,'Stundennachweis AN 1'!$MPX:$MPX,'Stundennachweis AN 1'!$MZT:$MZT,'Stundennachweis AN 1'!$NJP:$NJP,'Stundennachweis AN 1'!$NTL:$NTL,'Stundennachweis AN 1'!$ODH:$ODH,'Stundennachweis AN 1'!$OND:$OND,'Stundennachweis AN 1'!$OWZ:$OWZ,'Stundennachweis AN 1'!$PGV:$PGV,'Stundennachweis AN 1'!$PQR:$PQR,'Stundennachweis AN 1'!$QAN:$QAN,'Stundennachweis AN 1'!$QKJ:$QKJ,'Stundennachweis AN 1'!$QUF:$QUF,'Stundennachweis AN 1'!$REB:$REB,'Stundennachweis AN 1'!$RNX:$RNX,'Stundennachweis AN 1'!$RXT:$RXT,'Stundennachweis AN 1'!$SHP:$SHP,'Stundennachweis AN 1'!$SRL:$SRL,'Stundennachweis AN 1'!$TBH:$TBH,'Stundennachweis AN 1'!$TLD:$TLD,'Stundennachweis AN 1'!$TUZ:$TUZ,'Stundennachweis AN 1'!$UEV:$UEV,'Stundennachweis AN 1'!$UOR:$UOR,'Stundennachweis AN 1'!$UYN:$UYN,'Stundennachweis AN 1'!$VIJ:$VIJ,'Stundennachweis AN 1'!$VSF:$VSF,'Stundennachweis AN 1'!$WCB:$WCB,'Stundennachweis AN 1'!$WLX:$WLX,'Stundennachweis AN 1'!$WVT:$WVT</definedName>
    <definedName name="Z_166AEFFE_1715_4B0C_9653_B1425AA10ECF_.wvu.Cols" localSheetId="10" hidden="1">'Stundennachweis AN 10'!$L:$L,'Stundennachweis AN 10'!$JH:$JH,'Stundennachweis AN 10'!$TD:$TD,'Stundennachweis AN 10'!$ACZ:$ACZ,'Stundennachweis AN 10'!$AMV:$AMV,'Stundennachweis AN 10'!$AWR:$AWR,'Stundennachweis AN 10'!$BGN:$BGN,'Stundennachweis AN 10'!$BQJ:$BQJ,'Stundennachweis AN 10'!$CAF:$CAF,'Stundennachweis AN 10'!$CKB:$CKB,'Stundennachweis AN 10'!$CTX:$CTX,'Stundennachweis AN 10'!$DDT:$DDT,'Stundennachweis AN 10'!$DNP:$DNP,'Stundennachweis AN 10'!$DXL:$DXL,'Stundennachweis AN 10'!$EHH:$EHH,'Stundennachweis AN 10'!$ERD:$ERD,'Stundennachweis AN 10'!$FAZ:$FAZ,'Stundennachweis AN 10'!$FKV:$FKV,'Stundennachweis AN 10'!$FUR:$FUR,'Stundennachweis AN 10'!$GEN:$GEN,'Stundennachweis AN 10'!$GOJ:$GOJ,'Stundennachweis AN 10'!$GYF:$GYF,'Stundennachweis AN 10'!$HIB:$HIB,'Stundennachweis AN 10'!$HRX:$HRX,'Stundennachweis AN 10'!$IBT:$IBT,'Stundennachweis AN 10'!$ILP:$ILP,'Stundennachweis AN 10'!$IVL:$IVL,'Stundennachweis AN 10'!$JFH:$JFH,'Stundennachweis AN 10'!$JPD:$JPD,'Stundennachweis AN 10'!$JYZ:$JYZ,'Stundennachweis AN 10'!$KIV:$KIV,'Stundennachweis AN 10'!$KSR:$KSR,'Stundennachweis AN 10'!$LCN:$LCN,'Stundennachweis AN 10'!$LMJ:$LMJ,'Stundennachweis AN 10'!$LWF:$LWF,'Stundennachweis AN 10'!$MGB:$MGB,'Stundennachweis AN 10'!$MPX:$MPX,'Stundennachweis AN 10'!$MZT:$MZT,'Stundennachweis AN 10'!$NJP:$NJP,'Stundennachweis AN 10'!$NTL:$NTL,'Stundennachweis AN 10'!$ODH:$ODH,'Stundennachweis AN 10'!$OND:$OND,'Stundennachweis AN 10'!$OWZ:$OWZ,'Stundennachweis AN 10'!$PGV:$PGV,'Stundennachweis AN 10'!$PQR:$PQR,'Stundennachweis AN 10'!$QAN:$QAN,'Stundennachweis AN 10'!$QKJ:$QKJ,'Stundennachweis AN 10'!$QUF:$QUF,'Stundennachweis AN 10'!$REB:$REB,'Stundennachweis AN 10'!$RNX:$RNX,'Stundennachweis AN 10'!$RXT:$RXT,'Stundennachweis AN 10'!$SHP:$SHP,'Stundennachweis AN 10'!$SRL:$SRL,'Stundennachweis AN 10'!$TBH:$TBH,'Stundennachweis AN 10'!$TLD:$TLD,'Stundennachweis AN 10'!$TUZ:$TUZ,'Stundennachweis AN 10'!$UEV:$UEV,'Stundennachweis AN 10'!$UOR:$UOR,'Stundennachweis AN 10'!$UYN:$UYN,'Stundennachweis AN 10'!$VIJ:$VIJ,'Stundennachweis AN 10'!$VSF:$VSF,'Stundennachweis AN 10'!$WCB:$WCB,'Stundennachweis AN 10'!$WLX:$WLX,'Stundennachweis AN 10'!$WVT:$WVT</definedName>
    <definedName name="Z_166AEFFE_1715_4B0C_9653_B1425AA10ECF_.wvu.Cols" localSheetId="2" hidden="1">'Stundennachweis AN 2'!$L:$L,'Stundennachweis AN 2'!$JH:$JH,'Stundennachweis AN 2'!$TD:$TD,'Stundennachweis AN 2'!$ACZ:$ACZ,'Stundennachweis AN 2'!$AMV:$AMV,'Stundennachweis AN 2'!$AWR:$AWR,'Stundennachweis AN 2'!$BGN:$BGN,'Stundennachweis AN 2'!$BQJ:$BQJ,'Stundennachweis AN 2'!$CAF:$CAF,'Stundennachweis AN 2'!$CKB:$CKB,'Stundennachweis AN 2'!$CTX:$CTX,'Stundennachweis AN 2'!$DDT:$DDT,'Stundennachweis AN 2'!$DNP:$DNP,'Stundennachweis AN 2'!$DXL:$DXL,'Stundennachweis AN 2'!$EHH:$EHH,'Stundennachweis AN 2'!$ERD:$ERD,'Stundennachweis AN 2'!$FAZ:$FAZ,'Stundennachweis AN 2'!$FKV:$FKV,'Stundennachweis AN 2'!$FUR:$FUR,'Stundennachweis AN 2'!$GEN:$GEN,'Stundennachweis AN 2'!$GOJ:$GOJ,'Stundennachweis AN 2'!$GYF:$GYF,'Stundennachweis AN 2'!$HIB:$HIB,'Stundennachweis AN 2'!$HRX:$HRX,'Stundennachweis AN 2'!$IBT:$IBT,'Stundennachweis AN 2'!$ILP:$ILP,'Stundennachweis AN 2'!$IVL:$IVL,'Stundennachweis AN 2'!$JFH:$JFH,'Stundennachweis AN 2'!$JPD:$JPD,'Stundennachweis AN 2'!$JYZ:$JYZ,'Stundennachweis AN 2'!$KIV:$KIV,'Stundennachweis AN 2'!$KSR:$KSR,'Stundennachweis AN 2'!$LCN:$LCN,'Stundennachweis AN 2'!$LMJ:$LMJ,'Stundennachweis AN 2'!$LWF:$LWF,'Stundennachweis AN 2'!$MGB:$MGB,'Stundennachweis AN 2'!$MPX:$MPX,'Stundennachweis AN 2'!$MZT:$MZT,'Stundennachweis AN 2'!$NJP:$NJP,'Stundennachweis AN 2'!$NTL:$NTL,'Stundennachweis AN 2'!$ODH:$ODH,'Stundennachweis AN 2'!$OND:$OND,'Stundennachweis AN 2'!$OWZ:$OWZ,'Stundennachweis AN 2'!$PGV:$PGV,'Stundennachweis AN 2'!$PQR:$PQR,'Stundennachweis AN 2'!$QAN:$QAN,'Stundennachweis AN 2'!$QKJ:$QKJ,'Stundennachweis AN 2'!$QUF:$QUF,'Stundennachweis AN 2'!$REB:$REB,'Stundennachweis AN 2'!$RNX:$RNX,'Stundennachweis AN 2'!$RXT:$RXT,'Stundennachweis AN 2'!$SHP:$SHP,'Stundennachweis AN 2'!$SRL:$SRL,'Stundennachweis AN 2'!$TBH:$TBH,'Stundennachweis AN 2'!$TLD:$TLD,'Stundennachweis AN 2'!$TUZ:$TUZ,'Stundennachweis AN 2'!$UEV:$UEV,'Stundennachweis AN 2'!$UOR:$UOR,'Stundennachweis AN 2'!$UYN:$UYN,'Stundennachweis AN 2'!$VIJ:$VIJ,'Stundennachweis AN 2'!$VSF:$VSF,'Stundennachweis AN 2'!$WCB:$WCB,'Stundennachweis AN 2'!$WLX:$WLX,'Stundennachweis AN 2'!$WVT:$WVT</definedName>
    <definedName name="Z_166AEFFE_1715_4B0C_9653_B1425AA10ECF_.wvu.Cols" localSheetId="3" hidden="1">'Stundennachweis AN 3'!$L:$L,'Stundennachweis AN 3'!$JH:$JH,'Stundennachweis AN 3'!$TD:$TD,'Stundennachweis AN 3'!$ACZ:$ACZ,'Stundennachweis AN 3'!$AMV:$AMV,'Stundennachweis AN 3'!$AWR:$AWR,'Stundennachweis AN 3'!$BGN:$BGN,'Stundennachweis AN 3'!$BQJ:$BQJ,'Stundennachweis AN 3'!$CAF:$CAF,'Stundennachweis AN 3'!$CKB:$CKB,'Stundennachweis AN 3'!$CTX:$CTX,'Stundennachweis AN 3'!$DDT:$DDT,'Stundennachweis AN 3'!$DNP:$DNP,'Stundennachweis AN 3'!$DXL:$DXL,'Stundennachweis AN 3'!$EHH:$EHH,'Stundennachweis AN 3'!$ERD:$ERD,'Stundennachweis AN 3'!$FAZ:$FAZ,'Stundennachweis AN 3'!$FKV:$FKV,'Stundennachweis AN 3'!$FUR:$FUR,'Stundennachweis AN 3'!$GEN:$GEN,'Stundennachweis AN 3'!$GOJ:$GOJ,'Stundennachweis AN 3'!$GYF:$GYF,'Stundennachweis AN 3'!$HIB:$HIB,'Stundennachweis AN 3'!$HRX:$HRX,'Stundennachweis AN 3'!$IBT:$IBT,'Stundennachweis AN 3'!$ILP:$ILP,'Stundennachweis AN 3'!$IVL:$IVL,'Stundennachweis AN 3'!$JFH:$JFH,'Stundennachweis AN 3'!$JPD:$JPD,'Stundennachweis AN 3'!$JYZ:$JYZ,'Stundennachweis AN 3'!$KIV:$KIV,'Stundennachweis AN 3'!$KSR:$KSR,'Stundennachweis AN 3'!$LCN:$LCN,'Stundennachweis AN 3'!$LMJ:$LMJ,'Stundennachweis AN 3'!$LWF:$LWF,'Stundennachweis AN 3'!$MGB:$MGB,'Stundennachweis AN 3'!$MPX:$MPX,'Stundennachweis AN 3'!$MZT:$MZT,'Stundennachweis AN 3'!$NJP:$NJP,'Stundennachweis AN 3'!$NTL:$NTL,'Stundennachweis AN 3'!$ODH:$ODH,'Stundennachweis AN 3'!$OND:$OND,'Stundennachweis AN 3'!$OWZ:$OWZ,'Stundennachweis AN 3'!$PGV:$PGV,'Stundennachweis AN 3'!$PQR:$PQR,'Stundennachweis AN 3'!$QAN:$QAN,'Stundennachweis AN 3'!$QKJ:$QKJ,'Stundennachweis AN 3'!$QUF:$QUF,'Stundennachweis AN 3'!$REB:$REB,'Stundennachweis AN 3'!$RNX:$RNX,'Stundennachweis AN 3'!$RXT:$RXT,'Stundennachweis AN 3'!$SHP:$SHP,'Stundennachweis AN 3'!$SRL:$SRL,'Stundennachweis AN 3'!$TBH:$TBH,'Stundennachweis AN 3'!$TLD:$TLD,'Stundennachweis AN 3'!$TUZ:$TUZ,'Stundennachweis AN 3'!$UEV:$UEV,'Stundennachweis AN 3'!$UOR:$UOR,'Stundennachweis AN 3'!$UYN:$UYN,'Stundennachweis AN 3'!$VIJ:$VIJ,'Stundennachweis AN 3'!$VSF:$VSF,'Stundennachweis AN 3'!$WCB:$WCB,'Stundennachweis AN 3'!$WLX:$WLX,'Stundennachweis AN 3'!$WVT:$WVT</definedName>
    <definedName name="Z_166AEFFE_1715_4B0C_9653_B1425AA10ECF_.wvu.Cols" localSheetId="4" hidden="1">'Stundennachweis AN 4'!$L:$L,'Stundennachweis AN 4'!$JH:$JH,'Stundennachweis AN 4'!$TD:$TD,'Stundennachweis AN 4'!$ACZ:$ACZ,'Stundennachweis AN 4'!$AMV:$AMV,'Stundennachweis AN 4'!$AWR:$AWR,'Stundennachweis AN 4'!$BGN:$BGN,'Stundennachweis AN 4'!$BQJ:$BQJ,'Stundennachweis AN 4'!$CAF:$CAF,'Stundennachweis AN 4'!$CKB:$CKB,'Stundennachweis AN 4'!$CTX:$CTX,'Stundennachweis AN 4'!$DDT:$DDT,'Stundennachweis AN 4'!$DNP:$DNP,'Stundennachweis AN 4'!$DXL:$DXL,'Stundennachweis AN 4'!$EHH:$EHH,'Stundennachweis AN 4'!$ERD:$ERD,'Stundennachweis AN 4'!$FAZ:$FAZ,'Stundennachweis AN 4'!$FKV:$FKV,'Stundennachweis AN 4'!$FUR:$FUR,'Stundennachweis AN 4'!$GEN:$GEN,'Stundennachweis AN 4'!$GOJ:$GOJ,'Stundennachweis AN 4'!$GYF:$GYF,'Stundennachweis AN 4'!$HIB:$HIB,'Stundennachweis AN 4'!$HRX:$HRX,'Stundennachweis AN 4'!$IBT:$IBT,'Stundennachweis AN 4'!$ILP:$ILP,'Stundennachweis AN 4'!$IVL:$IVL,'Stundennachweis AN 4'!$JFH:$JFH,'Stundennachweis AN 4'!$JPD:$JPD,'Stundennachweis AN 4'!$JYZ:$JYZ,'Stundennachweis AN 4'!$KIV:$KIV,'Stundennachweis AN 4'!$KSR:$KSR,'Stundennachweis AN 4'!$LCN:$LCN,'Stundennachweis AN 4'!$LMJ:$LMJ,'Stundennachweis AN 4'!$LWF:$LWF,'Stundennachweis AN 4'!$MGB:$MGB,'Stundennachweis AN 4'!$MPX:$MPX,'Stundennachweis AN 4'!$MZT:$MZT,'Stundennachweis AN 4'!$NJP:$NJP,'Stundennachweis AN 4'!$NTL:$NTL,'Stundennachweis AN 4'!$ODH:$ODH,'Stundennachweis AN 4'!$OND:$OND,'Stundennachweis AN 4'!$OWZ:$OWZ,'Stundennachweis AN 4'!$PGV:$PGV,'Stundennachweis AN 4'!$PQR:$PQR,'Stundennachweis AN 4'!$QAN:$QAN,'Stundennachweis AN 4'!$QKJ:$QKJ,'Stundennachweis AN 4'!$QUF:$QUF,'Stundennachweis AN 4'!$REB:$REB,'Stundennachweis AN 4'!$RNX:$RNX,'Stundennachweis AN 4'!$RXT:$RXT,'Stundennachweis AN 4'!$SHP:$SHP,'Stundennachweis AN 4'!$SRL:$SRL,'Stundennachweis AN 4'!$TBH:$TBH,'Stundennachweis AN 4'!$TLD:$TLD,'Stundennachweis AN 4'!$TUZ:$TUZ,'Stundennachweis AN 4'!$UEV:$UEV,'Stundennachweis AN 4'!$UOR:$UOR,'Stundennachweis AN 4'!$UYN:$UYN,'Stundennachweis AN 4'!$VIJ:$VIJ,'Stundennachweis AN 4'!$VSF:$VSF,'Stundennachweis AN 4'!$WCB:$WCB,'Stundennachweis AN 4'!$WLX:$WLX,'Stundennachweis AN 4'!$WVT:$WVT</definedName>
    <definedName name="Z_166AEFFE_1715_4B0C_9653_B1425AA10ECF_.wvu.Cols" localSheetId="5" hidden="1">'Stundennachweis AN 5'!$L:$L,'Stundennachweis AN 5'!$JH:$JH,'Stundennachweis AN 5'!$TD:$TD,'Stundennachweis AN 5'!$ACZ:$ACZ,'Stundennachweis AN 5'!$AMV:$AMV,'Stundennachweis AN 5'!$AWR:$AWR,'Stundennachweis AN 5'!$BGN:$BGN,'Stundennachweis AN 5'!$BQJ:$BQJ,'Stundennachweis AN 5'!$CAF:$CAF,'Stundennachweis AN 5'!$CKB:$CKB,'Stundennachweis AN 5'!$CTX:$CTX,'Stundennachweis AN 5'!$DDT:$DDT,'Stundennachweis AN 5'!$DNP:$DNP,'Stundennachweis AN 5'!$DXL:$DXL,'Stundennachweis AN 5'!$EHH:$EHH,'Stundennachweis AN 5'!$ERD:$ERD,'Stundennachweis AN 5'!$FAZ:$FAZ,'Stundennachweis AN 5'!$FKV:$FKV,'Stundennachweis AN 5'!$FUR:$FUR,'Stundennachweis AN 5'!$GEN:$GEN,'Stundennachweis AN 5'!$GOJ:$GOJ,'Stundennachweis AN 5'!$GYF:$GYF,'Stundennachweis AN 5'!$HIB:$HIB,'Stundennachweis AN 5'!$HRX:$HRX,'Stundennachweis AN 5'!$IBT:$IBT,'Stundennachweis AN 5'!$ILP:$ILP,'Stundennachweis AN 5'!$IVL:$IVL,'Stundennachweis AN 5'!$JFH:$JFH,'Stundennachweis AN 5'!$JPD:$JPD,'Stundennachweis AN 5'!$JYZ:$JYZ,'Stundennachweis AN 5'!$KIV:$KIV,'Stundennachweis AN 5'!$KSR:$KSR,'Stundennachweis AN 5'!$LCN:$LCN,'Stundennachweis AN 5'!$LMJ:$LMJ,'Stundennachweis AN 5'!$LWF:$LWF,'Stundennachweis AN 5'!$MGB:$MGB,'Stundennachweis AN 5'!$MPX:$MPX,'Stundennachweis AN 5'!$MZT:$MZT,'Stundennachweis AN 5'!$NJP:$NJP,'Stundennachweis AN 5'!$NTL:$NTL,'Stundennachweis AN 5'!$ODH:$ODH,'Stundennachweis AN 5'!$OND:$OND,'Stundennachweis AN 5'!$OWZ:$OWZ,'Stundennachweis AN 5'!$PGV:$PGV,'Stundennachweis AN 5'!$PQR:$PQR,'Stundennachweis AN 5'!$QAN:$QAN,'Stundennachweis AN 5'!$QKJ:$QKJ,'Stundennachweis AN 5'!$QUF:$QUF,'Stundennachweis AN 5'!$REB:$REB,'Stundennachweis AN 5'!$RNX:$RNX,'Stundennachweis AN 5'!$RXT:$RXT,'Stundennachweis AN 5'!$SHP:$SHP,'Stundennachweis AN 5'!$SRL:$SRL,'Stundennachweis AN 5'!$TBH:$TBH,'Stundennachweis AN 5'!$TLD:$TLD,'Stundennachweis AN 5'!$TUZ:$TUZ,'Stundennachweis AN 5'!$UEV:$UEV,'Stundennachweis AN 5'!$UOR:$UOR,'Stundennachweis AN 5'!$UYN:$UYN,'Stundennachweis AN 5'!$VIJ:$VIJ,'Stundennachweis AN 5'!$VSF:$VSF,'Stundennachweis AN 5'!$WCB:$WCB,'Stundennachweis AN 5'!$WLX:$WLX,'Stundennachweis AN 5'!$WVT:$WVT</definedName>
    <definedName name="Z_166AEFFE_1715_4B0C_9653_B1425AA10ECF_.wvu.Cols" localSheetId="6" hidden="1">'Stundennachweis AN 6'!$L:$L,'Stundennachweis AN 6'!$JH:$JH,'Stundennachweis AN 6'!$TD:$TD,'Stundennachweis AN 6'!$ACZ:$ACZ,'Stundennachweis AN 6'!$AMV:$AMV,'Stundennachweis AN 6'!$AWR:$AWR,'Stundennachweis AN 6'!$BGN:$BGN,'Stundennachweis AN 6'!$BQJ:$BQJ,'Stundennachweis AN 6'!$CAF:$CAF,'Stundennachweis AN 6'!$CKB:$CKB,'Stundennachweis AN 6'!$CTX:$CTX,'Stundennachweis AN 6'!$DDT:$DDT,'Stundennachweis AN 6'!$DNP:$DNP,'Stundennachweis AN 6'!$DXL:$DXL,'Stundennachweis AN 6'!$EHH:$EHH,'Stundennachweis AN 6'!$ERD:$ERD,'Stundennachweis AN 6'!$FAZ:$FAZ,'Stundennachweis AN 6'!$FKV:$FKV,'Stundennachweis AN 6'!$FUR:$FUR,'Stundennachweis AN 6'!$GEN:$GEN,'Stundennachweis AN 6'!$GOJ:$GOJ,'Stundennachweis AN 6'!$GYF:$GYF,'Stundennachweis AN 6'!$HIB:$HIB,'Stundennachweis AN 6'!$HRX:$HRX,'Stundennachweis AN 6'!$IBT:$IBT,'Stundennachweis AN 6'!$ILP:$ILP,'Stundennachweis AN 6'!$IVL:$IVL,'Stundennachweis AN 6'!$JFH:$JFH,'Stundennachweis AN 6'!$JPD:$JPD,'Stundennachweis AN 6'!$JYZ:$JYZ,'Stundennachweis AN 6'!$KIV:$KIV,'Stundennachweis AN 6'!$KSR:$KSR,'Stundennachweis AN 6'!$LCN:$LCN,'Stundennachweis AN 6'!$LMJ:$LMJ,'Stundennachweis AN 6'!$LWF:$LWF,'Stundennachweis AN 6'!$MGB:$MGB,'Stundennachweis AN 6'!$MPX:$MPX,'Stundennachweis AN 6'!$MZT:$MZT,'Stundennachweis AN 6'!$NJP:$NJP,'Stundennachweis AN 6'!$NTL:$NTL,'Stundennachweis AN 6'!$ODH:$ODH,'Stundennachweis AN 6'!$OND:$OND,'Stundennachweis AN 6'!$OWZ:$OWZ,'Stundennachweis AN 6'!$PGV:$PGV,'Stundennachweis AN 6'!$PQR:$PQR,'Stundennachweis AN 6'!$QAN:$QAN,'Stundennachweis AN 6'!$QKJ:$QKJ,'Stundennachweis AN 6'!$QUF:$QUF,'Stundennachweis AN 6'!$REB:$REB,'Stundennachweis AN 6'!$RNX:$RNX,'Stundennachweis AN 6'!$RXT:$RXT,'Stundennachweis AN 6'!$SHP:$SHP,'Stundennachweis AN 6'!$SRL:$SRL,'Stundennachweis AN 6'!$TBH:$TBH,'Stundennachweis AN 6'!$TLD:$TLD,'Stundennachweis AN 6'!$TUZ:$TUZ,'Stundennachweis AN 6'!$UEV:$UEV,'Stundennachweis AN 6'!$UOR:$UOR,'Stundennachweis AN 6'!$UYN:$UYN,'Stundennachweis AN 6'!$VIJ:$VIJ,'Stundennachweis AN 6'!$VSF:$VSF,'Stundennachweis AN 6'!$WCB:$WCB,'Stundennachweis AN 6'!$WLX:$WLX,'Stundennachweis AN 6'!$WVT:$WVT</definedName>
    <definedName name="Z_166AEFFE_1715_4B0C_9653_B1425AA10ECF_.wvu.Cols" localSheetId="7" hidden="1">'Stundennachweis AN 7'!$L:$L,'Stundennachweis AN 7'!$JH:$JH,'Stundennachweis AN 7'!$TD:$TD,'Stundennachweis AN 7'!$ACZ:$ACZ,'Stundennachweis AN 7'!$AMV:$AMV,'Stundennachweis AN 7'!$AWR:$AWR,'Stundennachweis AN 7'!$BGN:$BGN,'Stundennachweis AN 7'!$BQJ:$BQJ,'Stundennachweis AN 7'!$CAF:$CAF,'Stundennachweis AN 7'!$CKB:$CKB,'Stundennachweis AN 7'!$CTX:$CTX,'Stundennachweis AN 7'!$DDT:$DDT,'Stundennachweis AN 7'!$DNP:$DNP,'Stundennachweis AN 7'!$DXL:$DXL,'Stundennachweis AN 7'!$EHH:$EHH,'Stundennachweis AN 7'!$ERD:$ERD,'Stundennachweis AN 7'!$FAZ:$FAZ,'Stundennachweis AN 7'!$FKV:$FKV,'Stundennachweis AN 7'!$FUR:$FUR,'Stundennachweis AN 7'!$GEN:$GEN,'Stundennachweis AN 7'!$GOJ:$GOJ,'Stundennachweis AN 7'!$GYF:$GYF,'Stundennachweis AN 7'!$HIB:$HIB,'Stundennachweis AN 7'!$HRX:$HRX,'Stundennachweis AN 7'!$IBT:$IBT,'Stundennachweis AN 7'!$ILP:$ILP,'Stundennachweis AN 7'!$IVL:$IVL,'Stundennachweis AN 7'!$JFH:$JFH,'Stundennachweis AN 7'!$JPD:$JPD,'Stundennachweis AN 7'!$JYZ:$JYZ,'Stundennachweis AN 7'!$KIV:$KIV,'Stundennachweis AN 7'!$KSR:$KSR,'Stundennachweis AN 7'!$LCN:$LCN,'Stundennachweis AN 7'!$LMJ:$LMJ,'Stundennachweis AN 7'!$LWF:$LWF,'Stundennachweis AN 7'!$MGB:$MGB,'Stundennachweis AN 7'!$MPX:$MPX,'Stundennachweis AN 7'!$MZT:$MZT,'Stundennachweis AN 7'!$NJP:$NJP,'Stundennachweis AN 7'!$NTL:$NTL,'Stundennachweis AN 7'!$ODH:$ODH,'Stundennachweis AN 7'!$OND:$OND,'Stundennachweis AN 7'!$OWZ:$OWZ,'Stundennachweis AN 7'!$PGV:$PGV,'Stundennachweis AN 7'!$PQR:$PQR,'Stundennachweis AN 7'!$QAN:$QAN,'Stundennachweis AN 7'!$QKJ:$QKJ,'Stundennachweis AN 7'!$QUF:$QUF,'Stundennachweis AN 7'!$REB:$REB,'Stundennachweis AN 7'!$RNX:$RNX,'Stundennachweis AN 7'!$RXT:$RXT,'Stundennachweis AN 7'!$SHP:$SHP,'Stundennachweis AN 7'!$SRL:$SRL,'Stundennachweis AN 7'!$TBH:$TBH,'Stundennachweis AN 7'!$TLD:$TLD,'Stundennachweis AN 7'!$TUZ:$TUZ,'Stundennachweis AN 7'!$UEV:$UEV,'Stundennachweis AN 7'!$UOR:$UOR,'Stundennachweis AN 7'!$UYN:$UYN,'Stundennachweis AN 7'!$VIJ:$VIJ,'Stundennachweis AN 7'!$VSF:$VSF,'Stundennachweis AN 7'!$WCB:$WCB,'Stundennachweis AN 7'!$WLX:$WLX,'Stundennachweis AN 7'!$WVT:$WVT</definedName>
    <definedName name="Z_166AEFFE_1715_4B0C_9653_B1425AA10ECF_.wvu.Cols" localSheetId="8" hidden="1">'Stundennachweis AN 8'!$L:$L,'Stundennachweis AN 8'!$JH:$JH,'Stundennachweis AN 8'!$TD:$TD,'Stundennachweis AN 8'!$ACZ:$ACZ,'Stundennachweis AN 8'!$AMV:$AMV,'Stundennachweis AN 8'!$AWR:$AWR,'Stundennachweis AN 8'!$BGN:$BGN,'Stundennachweis AN 8'!$BQJ:$BQJ,'Stundennachweis AN 8'!$CAF:$CAF,'Stundennachweis AN 8'!$CKB:$CKB,'Stundennachweis AN 8'!$CTX:$CTX,'Stundennachweis AN 8'!$DDT:$DDT,'Stundennachweis AN 8'!$DNP:$DNP,'Stundennachweis AN 8'!$DXL:$DXL,'Stundennachweis AN 8'!$EHH:$EHH,'Stundennachweis AN 8'!$ERD:$ERD,'Stundennachweis AN 8'!$FAZ:$FAZ,'Stundennachweis AN 8'!$FKV:$FKV,'Stundennachweis AN 8'!$FUR:$FUR,'Stundennachweis AN 8'!$GEN:$GEN,'Stundennachweis AN 8'!$GOJ:$GOJ,'Stundennachweis AN 8'!$GYF:$GYF,'Stundennachweis AN 8'!$HIB:$HIB,'Stundennachweis AN 8'!$HRX:$HRX,'Stundennachweis AN 8'!$IBT:$IBT,'Stundennachweis AN 8'!$ILP:$ILP,'Stundennachweis AN 8'!$IVL:$IVL,'Stundennachweis AN 8'!$JFH:$JFH,'Stundennachweis AN 8'!$JPD:$JPD,'Stundennachweis AN 8'!$JYZ:$JYZ,'Stundennachweis AN 8'!$KIV:$KIV,'Stundennachweis AN 8'!$KSR:$KSR,'Stundennachweis AN 8'!$LCN:$LCN,'Stundennachweis AN 8'!$LMJ:$LMJ,'Stundennachweis AN 8'!$LWF:$LWF,'Stundennachweis AN 8'!$MGB:$MGB,'Stundennachweis AN 8'!$MPX:$MPX,'Stundennachweis AN 8'!$MZT:$MZT,'Stundennachweis AN 8'!$NJP:$NJP,'Stundennachweis AN 8'!$NTL:$NTL,'Stundennachweis AN 8'!$ODH:$ODH,'Stundennachweis AN 8'!$OND:$OND,'Stundennachweis AN 8'!$OWZ:$OWZ,'Stundennachweis AN 8'!$PGV:$PGV,'Stundennachweis AN 8'!$PQR:$PQR,'Stundennachweis AN 8'!$QAN:$QAN,'Stundennachweis AN 8'!$QKJ:$QKJ,'Stundennachweis AN 8'!$QUF:$QUF,'Stundennachweis AN 8'!$REB:$REB,'Stundennachweis AN 8'!$RNX:$RNX,'Stundennachweis AN 8'!$RXT:$RXT,'Stundennachweis AN 8'!$SHP:$SHP,'Stundennachweis AN 8'!$SRL:$SRL,'Stundennachweis AN 8'!$TBH:$TBH,'Stundennachweis AN 8'!$TLD:$TLD,'Stundennachweis AN 8'!$TUZ:$TUZ,'Stundennachweis AN 8'!$UEV:$UEV,'Stundennachweis AN 8'!$UOR:$UOR,'Stundennachweis AN 8'!$UYN:$UYN,'Stundennachweis AN 8'!$VIJ:$VIJ,'Stundennachweis AN 8'!$VSF:$VSF,'Stundennachweis AN 8'!$WCB:$WCB,'Stundennachweis AN 8'!$WLX:$WLX,'Stundennachweis AN 8'!$WVT:$WVT</definedName>
    <definedName name="Z_166AEFFE_1715_4B0C_9653_B1425AA10ECF_.wvu.Cols" localSheetId="9" hidden="1">'Stundennachweis AN 9'!$L:$L,'Stundennachweis AN 9'!$JH:$JH,'Stundennachweis AN 9'!$TD:$TD,'Stundennachweis AN 9'!$ACZ:$ACZ,'Stundennachweis AN 9'!$AMV:$AMV,'Stundennachweis AN 9'!$AWR:$AWR,'Stundennachweis AN 9'!$BGN:$BGN,'Stundennachweis AN 9'!$BQJ:$BQJ,'Stundennachweis AN 9'!$CAF:$CAF,'Stundennachweis AN 9'!$CKB:$CKB,'Stundennachweis AN 9'!$CTX:$CTX,'Stundennachweis AN 9'!$DDT:$DDT,'Stundennachweis AN 9'!$DNP:$DNP,'Stundennachweis AN 9'!$DXL:$DXL,'Stundennachweis AN 9'!$EHH:$EHH,'Stundennachweis AN 9'!$ERD:$ERD,'Stundennachweis AN 9'!$FAZ:$FAZ,'Stundennachweis AN 9'!$FKV:$FKV,'Stundennachweis AN 9'!$FUR:$FUR,'Stundennachweis AN 9'!$GEN:$GEN,'Stundennachweis AN 9'!$GOJ:$GOJ,'Stundennachweis AN 9'!$GYF:$GYF,'Stundennachweis AN 9'!$HIB:$HIB,'Stundennachweis AN 9'!$HRX:$HRX,'Stundennachweis AN 9'!$IBT:$IBT,'Stundennachweis AN 9'!$ILP:$ILP,'Stundennachweis AN 9'!$IVL:$IVL,'Stundennachweis AN 9'!$JFH:$JFH,'Stundennachweis AN 9'!$JPD:$JPD,'Stundennachweis AN 9'!$JYZ:$JYZ,'Stundennachweis AN 9'!$KIV:$KIV,'Stundennachweis AN 9'!$KSR:$KSR,'Stundennachweis AN 9'!$LCN:$LCN,'Stundennachweis AN 9'!$LMJ:$LMJ,'Stundennachweis AN 9'!$LWF:$LWF,'Stundennachweis AN 9'!$MGB:$MGB,'Stundennachweis AN 9'!$MPX:$MPX,'Stundennachweis AN 9'!$MZT:$MZT,'Stundennachweis AN 9'!$NJP:$NJP,'Stundennachweis AN 9'!$NTL:$NTL,'Stundennachweis AN 9'!$ODH:$ODH,'Stundennachweis AN 9'!$OND:$OND,'Stundennachweis AN 9'!$OWZ:$OWZ,'Stundennachweis AN 9'!$PGV:$PGV,'Stundennachweis AN 9'!$PQR:$PQR,'Stundennachweis AN 9'!$QAN:$QAN,'Stundennachweis AN 9'!$QKJ:$QKJ,'Stundennachweis AN 9'!$QUF:$QUF,'Stundennachweis AN 9'!$REB:$REB,'Stundennachweis AN 9'!$RNX:$RNX,'Stundennachweis AN 9'!$RXT:$RXT,'Stundennachweis AN 9'!$SHP:$SHP,'Stundennachweis AN 9'!$SRL:$SRL,'Stundennachweis AN 9'!$TBH:$TBH,'Stundennachweis AN 9'!$TLD:$TLD,'Stundennachweis AN 9'!$TUZ:$TUZ,'Stundennachweis AN 9'!$UEV:$UEV,'Stundennachweis AN 9'!$UOR:$UOR,'Stundennachweis AN 9'!$UYN:$UYN,'Stundennachweis AN 9'!$VIJ:$VIJ,'Stundennachweis AN 9'!$VSF:$VSF,'Stundennachweis AN 9'!$WCB:$WCB,'Stundennachweis AN 9'!$WLX:$WLX,'Stundennachweis AN 9'!$WVT:$WVT</definedName>
    <definedName name="Z_166AEFFE_1715_4B0C_9653_B1425AA10ECF_.wvu.PrintArea" localSheetId="11" hidden="1">Gruppennachweis!$A$1:$Y$38</definedName>
    <definedName name="Z_166AEFFE_1715_4B0C_9653_B1425AA10ECF_.wvu.PrintArea" localSheetId="0" hidden="1">Kalender!$A$1:$AB$37</definedName>
    <definedName name="Z_166AEFFE_1715_4B0C_9653_B1425AA10ECF_.wvu.PrintArea" localSheetId="1" hidden="1">'Stundennachweis AN 1'!$A$1:$K$46</definedName>
    <definedName name="Z_166AEFFE_1715_4B0C_9653_B1425AA10ECF_.wvu.PrintArea" localSheetId="10" hidden="1">'Stundennachweis AN 10'!$A$1:$K$46</definedName>
    <definedName name="Z_166AEFFE_1715_4B0C_9653_B1425AA10ECF_.wvu.PrintArea" localSheetId="2" hidden="1">'Stundennachweis AN 2'!$A$1:$K$46</definedName>
    <definedName name="Z_166AEFFE_1715_4B0C_9653_B1425AA10ECF_.wvu.PrintArea" localSheetId="3" hidden="1">'Stundennachweis AN 3'!$A$1:$K$46</definedName>
    <definedName name="Z_166AEFFE_1715_4B0C_9653_B1425AA10ECF_.wvu.PrintArea" localSheetId="4" hidden="1">'Stundennachweis AN 4'!$A$1:$K$46</definedName>
    <definedName name="Z_166AEFFE_1715_4B0C_9653_B1425AA10ECF_.wvu.PrintArea" localSheetId="5" hidden="1">'Stundennachweis AN 5'!$A$1:$K$46</definedName>
    <definedName name="Z_166AEFFE_1715_4B0C_9653_B1425AA10ECF_.wvu.PrintArea" localSheetId="6" hidden="1">'Stundennachweis AN 6'!$A$1:$K$46</definedName>
    <definedName name="Z_166AEFFE_1715_4B0C_9653_B1425AA10ECF_.wvu.PrintArea" localSheetId="7" hidden="1">'Stundennachweis AN 7'!$A$1:$K$46</definedName>
    <definedName name="Z_166AEFFE_1715_4B0C_9653_B1425AA10ECF_.wvu.PrintArea" localSheetId="8" hidden="1">'Stundennachweis AN 8'!$A$1:$K$46</definedName>
    <definedName name="Z_166AEFFE_1715_4B0C_9653_B1425AA10ECF_.wvu.PrintArea" localSheetId="9" hidden="1">'Stundennachweis AN 9'!$A$1:$K$46</definedName>
    <definedName name="Z_166AEFFE_1715_4B0C_9653_B1425AA10ECF_.wvu.Rows" localSheetId="0" hidden="1">Kalender!$38:$72</definedName>
    <definedName name="Z_E6E4C6E4_A50F_4A59_A3F2_FA757A248195_.wvu.Cols" localSheetId="0" hidden="1">Kalender!$AA:$AB,Kalender!$II:$IX,Kalender!$SE:$ST,Kalender!$ACA:$ACP,Kalender!$ALW:$AML,Kalender!$AVS:$AWH,Kalender!$BFO:$BGD,Kalender!$BPK:$BPZ,Kalender!$BZG:$BZV,Kalender!$CJC:$CJR,Kalender!$CSY:$CTN,Kalender!$DCU:$DDJ,Kalender!$DMQ:$DNF,Kalender!$DWM:$DXB,Kalender!$EGI:$EGX,Kalender!$EQE:$EQT,Kalender!$FAA:$FAP,Kalender!$FJW:$FKL,Kalender!$FTS:$FUH,Kalender!$GDO:$GED,Kalender!$GNK:$GNZ,Kalender!$GXG:$GXV,Kalender!$HHC:$HHR,Kalender!$HQY:$HRN,Kalender!$IAU:$IBJ,Kalender!$IKQ:$ILF,Kalender!$IUM:$IVB,Kalender!$JEI:$JEX,Kalender!$JOE:$JOT,Kalender!$JYA:$JYP,Kalender!$KHW:$KIL,Kalender!$KRS:$KSH,Kalender!$LBO:$LCD,Kalender!$LLK:$LLZ,Kalender!$LVG:$LVV,Kalender!$MFC:$MFR,Kalender!$MOY:$MPN,Kalender!$MYU:$MZJ,Kalender!$NIQ:$NJF,Kalender!$NSM:$NTB,Kalender!$OCI:$OCX,Kalender!$OME:$OMT,Kalender!$OWA:$OWP,Kalender!$PFW:$PGL,Kalender!$PPS:$PQH,Kalender!$PZO:$QAD,Kalender!$QJK:$QJZ,Kalender!$QTG:$QTV,Kalender!$RDC:$RDR,Kalender!$RMY:$RNN,Kalender!$RWU:$RXJ,Kalender!$SGQ:$SHF,Kalender!$SQM:$SRB,Kalender!$TAI:$TAX,Kalender!$TKE:$TKT,Kalender!$TUA:$TUP,Kalender!$UDW:$UEL,Kalender!$UNS:$UOH,Kalender!$UXO:$UYD,Kalender!$VHK:$VHZ,Kalender!$VRG:$VRV,Kalender!$WBC:$WBR,Kalender!$WKY:$WLN,Kalender!$WUU:$WVJ</definedName>
    <definedName name="Z_E6E4C6E4_A50F_4A59_A3F2_FA757A248195_.wvu.Cols" localSheetId="1" hidden="1">'Stundennachweis AN 1'!$L:$L,'Stundennachweis AN 1'!$JH:$JH,'Stundennachweis AN 1'!$TD:$TD,'Stundennachweis AN 1'!$ACZ:$ACZ,'Stundennachweis AN 1'!$AMV:$AMV,'Stundennachweis AN 1'!$AWR:$AWR,'Stundennachweis AN 1'!$BGN:$BGN,'Stundennachweis AN 1'!$BQJ:$BQJ,'Stundennachweis AN 1'!$CAF:$CAF,'Stundennachweis AN 1'!$CKB:$CKB,'Stundennachweis AN 1'!$CTX:$CTX,'Stundennachweis AN 1'!$DDT:$DDT,'Stundennachweis AN 1'!$DNP:$DNP,'Stundennachweis AN 1'!$DXL:$DXL,'Stundennachweis AN 1'!$EHH:$EHH,'Stundennachweis AN 1'!$ERD:$ERD,'Stundennachweis AN 1'!$FAZ:$FAZ,'Stundennachweis AN 1'!$FKV:$FKV,'Stundennachweis AN 1'!$FUR:$FUR,'Stundennachweis AN 1'!$GEN:$GEN,'Stundennachweis AN 1'!$GOJ:$GOJ,'Stundennachweis AN 1'!$GYF:$GYF,'Stundennachweis AN 1'!$HIB:$HIB,'Stundennachweis AN 1'!$HRX:$HRX,'Stundennachweis AN 1'!$IBT:$IBT,'Stundennachweis AN 1'!$ILP:$ILP,'Stundennachweis AN 1'!$IVL:$IVL,'Stundennachweis AN 1'!$JFH:$JFH,'Stundennachweis AN 1'!$JPD:$JPD,'Stundennachweis AN 1'!$JYZ:$JYZ,'Stundennachweis AN 1'!$KIV:$KIV,'Stundennachweis AN 1'!$KSR:$KSR,'Stundennachweis AN 1'!$LCN:$LCN,'Stundennachweis AN 1'!$LMJ:$LMJ,'Stundennachweis AN 1'!$LWF:$LWF,'Stundennachweis AN 1'!$MGB:$MGB,'Stundennachweis AN 1'!$MPX:$MPX,'Stundennachweis AN 1'!$MZT:$MZT,'Stundennachweis AN 1'!$NJP:$NJP,'Stundennachweis AN 1'!$NTL:$NTL,'Stundennachweis AN 1'!$ODH:$ODH,'Stundennachweis AN 1'!$OND:$OND,'Stundennachweis AN 1'!$OWZ:$OWZ,'Stundennachweis AN 1'!$PGV:$PGV,'Stundennachweis AN 1'!$PQR:$PQR,'Stundennachweis AN 1'!$QAN:$QAN,'Stundennachweis AN 1'!$QKJ:$QKJ,'Stundennachweis AN 1'!$QUF:$QUF,'Stundennachweis AN 1'!$REB:$REB,'Stundennachweis AN 1'!$RNX:$RNX,'Stundennachweis AN 1'!$RXT:$RXT,'Stundennachweis AN 1'!$SHP:$SHP,'Stundennachweis AN 1'!$SRL:$SRL,'Stundennachweis AN 1'!$TBH:$TBH,'Stundennachweis AN 1'!$TLD:$TLD,'Stundennachweis AN 1'!$TUZ:$TUZ,'Stundennachweis AN 1'!$UEV:$UEV,'Stundennachweis AN 1'!$UOR:$UOR,'Stundennachweis AN 1'!$UYN:$UYN,'Stundennachweis AN 1'!$VIJ:$VIJ,'Stundennachweis AN 1'!$VSF:$VSF,'Stundennachweis AN 1'!$WCB:$WCB,'Stundennachweis AN 1'!$WLX:$WLX,'Stundennachweis AN 1'!$WVT:$WVT</definedName>
    <definedName name="Z_E6E4C6E4_A50F_4A59_A3F2_FA757A248195_.wvu.Cols" localSheetId="10" hidden="1">'Stundennachweis AN 10'!$L:$L,'Stundennachweis AN 10'!$JH:$JH,'Stundennachweis AN 10'!$TD:$TD,'Stundennachweis AN 10'!$ACZ:$ACZ,'Stundennachweis AN 10'!$AMV:$AMV,'Stundennachweis AN 10'!$AWR:$AWR,'Stundennachweis AN 10'!$BGN:$BGN,'Stundennachweis AN 10'!$BQJ:$BQJ,'Stundennachweis AN 10'!$CAF:$CAF,'Stundennachweis AN 10'!$CKB:$CKB,'Stundennachweis AN 10'!$CTX:$CTX,'Stundennachweis AN 10'!$DDT:$DDT,'Stundennachweis AN 10'!$DNP:$DNP,'Stundennachweis AN 10'!$DXL:$DXL,'Stundennachweis AN 10'!$EHH:$EHH,'Stundennachweis AN 10'!$ERD:$ERD,'Stundennachweis AN 10'!$FAZ:$FAZ,'Stundennachweis AN 10'!$FKV:$FKV,'Stundennachweis AN 10'!$FUR:$FUR,'Stundennachweis AN 10'!$GEN:$GEN,'Stundennachweis AN 10'!$GOJ:$GOJ,'Stundennachweis AN 10'!$GYF:$GYF,'Stundennachweis AN 10'!$HIB:$HIB,'Stundennachweis AN 10'!$HRX:$HRX,'Stundennachweis AN 10'!$IBT:$IBT,'Stundennachweis AN 10'!$ILP:$ILP,'Stundennachweis AN 10'!$IVL:$IVL,'Stundennachweis AN 10'!$JFH:$JFH,'Stundennachweis AN 10'!$JPD:$JPD,'Stundennachweis AN 10'!$JYZ:$JYZ,'Stundennachweis AN 10'!$KIV:$KIV,'Stundennachweis AN 10'!$KSR:$KSR,'Stundennachweis AN 10'!$LCN:$LCN,'Stundennachweis AN 10'!$LMJ:$LMJ,'Stundennachweis AN 10'!$LWF:$LWF,'Stundennachweis AN 10'!$MGB:$MGB,'Stundennachweis AN 10'!$MPX:$MPX,'Stundennachweis AN 10'!$MZT:$MZT,'Stundennachweis AN 10'!$NJP:$NJP,'Stundennachweis AN 10'!$NTL:$NTL,'Stundennachweis AN 10'!$ODH:$ODH,'Stundennachweis AN 10'!$OND:$OND,'Stundennachweis AN 10'!$OWZ:$OWZ,'Stundennachweis AN 10'!$PGV:$PGV,'Stundennachweis AN 10'!$PQR:$PQR,'Stundennachweis AN 10'!$QAN:$QAN,'Stundennachweis AN 10'!$QKJ:$QKJ,'Stundennachweis AN 10'!$QUF:$QUF,'Stundennachweis AN 10'!$REB:$REB,'Stundennachweis AN 10'!$RNX:$RNX,'Stundennachweis AN 10'!$RXT:$RXT,'Stundennachweis AN 10'!$SHP:$SHP,'Stundennachweis AN 10'!$SRL:$SRL,'Stundennachweis AN 10'!$TBH:$TBH,'Stundennachweis AN 10'!$TLD:$TLD,'Stundennachweis AN 10'!$TUZ:$TUZ,'Stundennachweis AN 10'!$UEV:$UEV,'Stundennachweis AN 10'!$UOR:$UOR,'Stundennachweis AN 10'!$UYN:$UYN,'Stundennachweis AN 10'!$VIJ:$VIJ,'Stundennachweis AN 10'!$VSF:$VSF,'Stundennachweis AN 10'!$WCB:$WCB,'Stundennachweis AN 10'!$WLX:$WLX,'Stundennachweis AN 10'!$WVT:$WVT</definedName>
    <definedName name="Z_E6E4C6E4_A50F_4A59_A3F2_FA757A248195_.wvu.Cols" localSheetId="2" hidden="1">'Stundennachweis AN 2'!$L:$L,'Stundennachweis AN 2'!$JH:$JH,'Stundennachweis AN 2'!$TD:$TD,'Stundennachweis AN 2'!$ACZ:$ACZ,'Stundennachweis AN 2'!$AMV:$AMV,'Stundennachweis AN 2'!$AWR:$AWR,'Stundennachweis AN 2'!$BGN:$BGN,'Stundennachweis AN 2'!$BQJ:$BQJ,'Stundennachweis AN 2'!$CAF:$CAF,'Stundennachweis AN 2'!$CKB:$CKB,'Stundennachweis AN 2'!$CTX:$CTX,'Stundennachweis AN 2'!$DDT:$DDT,'Stundennachweis AN 2'!$DNP:$DNP,'Stundennachweis AN 2'!$DXL:$DXL,'Stundennachweis AN 2'!$EHH:$EHH,'Stundennachweis AN 2'!$ERD:$ERD,'Stundennachweis AN 2'!$FAZ:$FAZ,'Stundennachweis AN 2'!$FKV:$FKV,'Stundennachweis AN 2'!$FUR:$FUR,'Stundennachweis AN 2'!$GEN:$GEN,'Stundennachweis AN 2'!$GOJ:$GOJ,'Stundennachweis AN 2'!$GYF:$GYF,'Stundennachweis AN 2'!$HIB:$HIB,'Stundennachweis AN 2'!$HRX:$HRX,'Stundennachweis AN 2'!$IBT:$IBT,'Stundennachweis AN 2'!$ILP:$ILP,'Stundennachweis AN 2'!$IVL:$IVL,'Stundennachweis AN 2'!$JFH:$JFH,'Stundennachweis AN 2'!$JPD:$JPD,'Stundennachweis AN 2'!$JYZ:$JYZ,'Stundennachweis AN 2'!$KIV:$KIV,'Stundennachweis AN 2'!$KSR:$KSR,'Stundennachweis AN 2'!$LCN:$LCN,'Stundennachweis AN 2'!$LMJ:$LMJ,'Stundennachweis AN 2'!$LWF:$LWF,'Stundennachweis AN 2'!$MGB:$MGB,'Stundennachweis AN 2'!$MPX:$MPX,'Stundennachweis AN 2'!$MZT:$MZT,'Stundennachweis AN 2'!$NJP:$NJP,'Stundennachweis AN 2'!$NTL:$NTL,'Stundennachweis AN 2'!$ODH:$ODH,'Stundennachweis AN 2'!$OND:$OND,'Stundennachweis AN 2'!$OWZ:$OWZ,'Stundennachweis AN 2'!$PGV:$PGV,'Stundennachweis AN 2'!$PQR:$PQR,'Stundennachweis AN 2'!$QAN:$QAN,'Stundennachweis AN 2'!$QKJ:$QKJ,'Stundennachweis AN 2'!$QUF:$QUF,'Stundennachweis AN 2'!$REB:$REB,'Stundennachweis AN 2'!$RNX:$RNX,'Stundennachweis AN 2'!$RXT:$RXT,'Stundennachweis AN 2'!$SHP:$SHP,'Stundennachweis AN 2'!$SRL:$SRL,'Stundennachweis AN 2'!$TBH:$TBH,'Stundennachweis AN 2'!$TLD:$TLD,'Stundennachweis AN 2'!$TUZ:$TUZ,'Stundennachweis AN 2'!$UEV:$UEV,'Stundennachweis AN 2'!$UOR:$UOR,'Stundennachweis AN 2'!$UYN:$UYN,'Stundennachweis AN 2'!$VIJ:$VIJ,'Stundennachweis AN 2'!$VSF:$VSF,'Stundennachweis AN 2'!$WCB:$WCB,'Stundennachweis AN 2'!$WLX:$WLX,'Stundennachweis AN 2'!$WVT:$WVT</definedName>
    <definedName name="Z_E6E4C6E4_A50F_4A59_A3F2_FA757A248195_.wvu.Cols" localSheetId="3" hidden="1">'Stundennachweis AN 3'!$L:$L,'Stundennachweis AN 3'!$JH:$JH,'Stundennachweis AN 3'!$TD:$TD,'Stundennachweis AN 3'!$ACZ:$ACZ,'Stundennachweis AN 3'!$AMV:$AMV,'Stundennachweis AN 3'!$AWR:$AWR,'Stundennachweis AN 3'!$BGN:$BGN,'Stundennachweis AN 3'!$BQJ:$BQJ,'Stundennachweis AN 3'!$CAF:$CAF,'Stundennachweis AN 3'!$CKB:$CKB,'Stundennachweis AN 3'!$CTX:$CTX,'Stundennachweis AN 3'!$DDT:$DDT,'Stundennachweis AN 3'!$DNP:$DNP,'Stundennachweis AN 3'!$DXL:$DXL,'Stundennachweis AN 3'!$EHH:$EHH,'Stundennachweis AN 3'!$ERD:$ERD,'Stundennachweis AN 3'!$FAZ:$FAZ,'Stundennachweis AN 3'!$FKV:$FKV,'Stundennachweis AN 3'!$FUR:$FUR,'Stundennachweis AN 3'!$GEN:$GEN,'Stundennachweis AN 3'!$GOJ:$GOJ,'Stundennachweis AN 3'!$GYF:$GYF,'Stundennachweis AN 3'!$HIB:$HIB,'Stundennachweis AN 3'!$HRX:$HRX,'Stundennachweis AN 3'!$IBT:$IBT,'Stundennachweis AN 3'!$ILP:$ILP,'Stundennachweis AN 3'!$IVL:$IVL,'Stundennachweis AN 3'!$JFH:$JFH,'Stundennachweis AN 3'!$JPD:$JPD,'Stundennachweis AN 3'!$JYZ:$JYZ,'Stundennachweis AN 3'!$KIV:$KIV,'Stundennachweis AN 3'!$KSR:$KSR,'Stundennachweis AN 3'!$LCN:$LCN,'Stundennachweis AN 3'!$LMJ:$LMJ,'Stundennachweis AN 3'!$LWF:$LWF,'Stundennachweis AN 3'!$MGB:$MGB,'Stundennachweis AN 3'!$MPX:$MPX,'Stundennachweis AN 3'!$MZT:$MZT,'Stundennachweis AN 3'!$NJP:$NJP,'Stundennachweis AN 3'!$NTL:$NTL,'Stundennachweis AN 3'!$ODH:$ODH,'Stundennachweis AN 3'!$OND:$OND,'Stundennachweis AN 3'!$OWZ:$OWZ,'Stundennachweis AN 3'!$PGV:$PGV,'Stundennachweis AN 3'!$PQR:$PQR,'Stundennachweis AN 3'!$QAN:$QAN,'Stundennachweis AN 3'!$QKJ:$QKJ,'Stundennachweis AN 3'!$QUF:$QUF,'Stundennachweis AN 3'!$REB:$REB,'Stundennachweis AN 3'!$RNX:$RNX,'Stundennachweis AN 3'!$RXT:$RXT,'Stundennachweis AN 3'!$SHP:$SHP,'Stundennachweis AN 3'!$SRL:$SRL,'Stundennachweis AN 3'!$TBH:$TBH,'Stundennachweis AN 3'!$TLD:$TLD,'Stundennachweis AN 3'!$TUZ:$TUZ,'Stundennachweis AN 3'!$UEV:$UEV,'Stundennachweis AN 3'!$UOR:$UOR,'Stundennachweis AN 3'!$UYN:$UYN,'Stundennachweis AN 3'!$VIJ:$VIJ,'Stundennachweis AN 3'!$VSF:$VSF,'Stundennachweis AN 3'!$WCB:$WCB,'Stundennachweis AN 3'!$WLX:$WLX,'Stundennachweis AN 3'!$WVT:$WVT</definedName>
    <definedName name="Z_E6E4C6E4_A50F_4A59_A3F2_FA757A248195_.wvu.Cols" localSheetId="4" hidden="1">'Stundennachweis AN 4'!$L:$L,'Stundennachweis AN 4'!$JH:$JH,'Stundennachweis AN 4'!$TD:$TD,'Stundennachweis AN 4'!$ACZ:$ACZ,'Stundennachweis AN 4'!$AMV:$AMV,'Stundennachweis AN 4'!$AWR:$AWR,'Stundennachweis AN 4'!$BGN:$BGN,'Stundennachweis AN 4'!$BQJ:$BQJ,'Stundennachweis AN 4'!$CAF:$CAF,'Stundennachweis AN 4'!$CKB:$CKB,'Stundennachweis AN 4'!$CTX:$CTX,'Stundennachweis AN 4'!$DDT:$DDT,'Stundennachweis AN 4'!$DNP:$DNP,'Stundennachweis AN 4'!$DXL:$DXL,'Stundennachweis AN 4'!$EHH:$EHH,'Stundennachweis AN 4'!$ERD:$ERD,'Stundennachweis AN 4'!$FAZ:$FAZ,'Stundennachweis AN 4'!$FKV:$FKV,'Stundennachweis AN 4'!$FUR:$FUR,'Stundennachweis AN 4'!$GEN:$GEN,'Stundennachweis AN 4'!$GOJ:$GOJ,'Stundennachweis AN 4'!$GYF:$GYF,'Stundennachweis AN 4'!$HIB:$HIB,'Stundennachweis AN 4'!$HRX:$HRX,'Stundennachweis AN 4'!$IBT:$IBT,'Stundennachweis AN 4'!$ILP:$ILP,'Stundennachweis AN 4'!$IVL:$IVL,'Stundennachweis AN 4'!$JFH:$JFH,'Stundennachweis AN 4'!$JPD:$JPD,'Stundennachweis AN 4'!$JYZ:$JYZ,'Stundennachweis AN 4'!$KIV:$KIV,'Stundennachweis AN 4'!$KSR:$KSR,'Stundennachweis AN 4'!$LCN:$LCN,'Stundennachweis AN 4'!$LMJ:$LMJ,'Stundennachweis AN 4'!$LWF:$LWF,'Stundennachweis AN 4'!$MGB:$MGB,'Stundennachweis AN 4'!$MPX:$MPX,'Stundennachweis AN 4'!$MZT:$MZT,'Stundennachweis AN 4'!$NJP:$NJP,'Stundennachweis AN 4'!$NTL:$NTL,'Stundennachweis AN 4'!$ODH:$ODH,'Stundennachweis AN 4'!$OND:$OND,'Stundennachweis AN 4'!$OWZ:$OWZ,'Stundennachweis AN 4'!$PGV:$PGV,'Stundennachweis AN 4'!$PQR:$PQR,'Stundennachweis AN 4'!$QAN:$QAN,'Stundennachweis AN 4'!$QKJ:$QKJ,'Stundennachweis AN 4'!$QUF:$QUF,'Stundennachweis AN 4'!$REB:$REB,'Stundennachweis AN 4'!$RNX:$RNX,'Stundennachweis AN 4'!$RXT:$RXT,'Stundennachweis AN 4'!$SHP:$SHP,'Stundennachweis AN 4'!$SRL:$SRL,'Stundennachweis AN 4'!$TBH:$TBH,'Stundennachweis AN 4'!$TLD:$TLD,'Stundennachweis AN 4'!$TUZ:$TUZ,'Stundennachweis AN 4'!$UEV:$UEV,'Stundennachweis AN 4'!$UOR:$UOR,'Stundennachweis AN 4'!$UYN:$UYN,'Stundennachweis AN 4'!$VIJ:$VIJ,'Stundennachweis AN 4'!$VSF:$VSF,'Stundennachweis AN 4'!$WCB:$WCB,'Stundennachweis AN 4'!$WLX:$WLX,'Stundennachweis AN 4'!$WVT:$WVT</definedName>
    <definedName name="Z_E6E4C6E4_A50F_4A59_A3F2_FA757A248195_.wvu.Cols" localSheetId="5" hidden="1">'Stundennachweis AN 5'!$L:$L,'Stundennachweis AN 5'!$JH:$JH,'Stundennachweis AN 5'!$TD:$TD,'Stundennachweis AN 5'!$ACZ:$ACZ,'Stundennachweis AN 5'!$AMV:$AMV,'Stundennachweis AN 5'!$AWR:$AWR,'Stundennachweis AN 5'!$BGN:$BGN,'Stundennachweis AN 5'!$BQJ:$BQJ,'Stundennachweis AN 5'!$CAF:$CAF,'Stundennachweis AN 5'!$CKB:$CKB,'Stundennachweis AN 5'!$CTX:$CTX,'Stundennachweis AN 5'!$DDT:$DDT,'Stundennachweis AN 5'!$DNP:$DNP,'Stundennachweis AN 5'!$DXL:$DXL,'Stundennachweis AN 5'!$EHH:$EHH,'Stundennachweis AN 5'!$ERD:$ERD,'Stundennachweis AN 5'!$FAZ:$FAZ,'Stundennachweis AN 5'!$FKV:$FKV,'Stundennachweis AN 5'!$FUR:$FUR,'Stundennachweis AN 5'!$GEN:$GEN,'Stundennachweis AN 5'!$GOJ:$GOJ,'Stundennachweis AN 5'!$GYF:$GYF,'Stundennachweis AN 5'!$HIB:$HIB,'Stundennachweis AN 5'!$HRX:$HRX,'Stundennachweis AN 5'!$IBT:$IBT,'Stundennachweis AN 5'!$ILP:$ILP,'Stundennachweis AN 5'!$IVL:$IVL,'Stundennachweis AN 5'!$JFH:$JFH,'Stundennachweis AN 5'!$JPD:$JPD,'Stundennachweis AN 5'!$JYZ:$JYZ,'Stundennachweis AN 5'!$KIV:$KIV,'Stundennachweis AN 5'!$KSR:$KSR,'Stundennachweis AN 5'!$LCN:$LCN,'Stundennachweis AN 5'!$LMJ:$LMJ,'Stundennachweis AN 5'!$LWF:$LWF,'Stundennachweis AN 5'!$MGB:$MGB,'Stundennachweis AN 5'!$MPX:$MPX,'Stundennachweis AN 5'!$MZT:$MZT,'Stundennachweis AN 5'!$NJP:$NJP,'Stundennachweis AN 5'!$NTL:$NTL,'Stundennachweis AN 5'!$ODH:$ODH,'Stundennachweis AN 5'!$OND:$OND,'Stundennachweis AN 5'!$OWZ:$OWZ,'Stundennachweis AN 5'!$PGV:$PGV,'Stundennachweis AN 5'!$PQR:$PQR,'Stundennachweis AN 5'!$QAN:$QAN,'Stundennachweis AN 5'!$QKJ:$QKJ,'Stundennachweis AN 5'!$QUF:$QUF,'Stundennachweis AN 5'!$REB:$REB,'Stundennachweis AN 5'!$RNX:$RNX,'Stundennachweis AN 5'!$RXT:$RXT,'Stundennachweis AN 5'!$SHP:$SHP,'Stundennachweis AN 5'!$SRL:$SRL,'Stundennachweis AN 5'!$TBH:$TBH,'Stundennachweis AN 5'!$TLD:$TLD,'Stundennachweis AN 5'!$TUZ:$TUZ,'Stundennachweis AN 5'!$UEV:$UEV,'Stundennachweis AN 5'!$UOR:$UOR,'Stundennachweis AN 5'!$UYN:$UYN,'Stundennachweis AN 5'!$VIJ:$VIJ,'Stundennachweis AN 5'!$VSF:$VSF,'Stundennachweis AN 5'!$WCB:$WCB,'Stundennachweis AN 5'!$WLX:$WLX,'Stundennachweis AN 5'!$WVT:$WVT</definedName>
    <definedName name="Z_E6E4C6E4_A50F_4A59_A3F2_FA757A248195_.wvu.Cols" localSheetId="6" hidden="1">'Stundennachweis AN 6'!$L:$L,'Stundennachweis AN 6'!$JH:$JH,'Stundennachweis AN 6'!$TD:$TD,'Stundennachweis AN 6'!$ACZ:$ACZ,'Stundennachweis AN 6'!$AMV:$AMV,'Stundennachweis AN 6'!$AWR:$AWR,'Stundennachweis AN 6'!$BGN:$BGN,'Stundennachweis AN 6'!$BQJ:$BQJ,'Stundennachweis AN 6'!$CAF:$CAF,'Stundennachweis AN 6'!$CKB:$CKB,'Stundennachweis AN 6'!$CTX:$CTX,'Stundennachweis AN 6'!$DDT:$DDT,'Stundennachweis AN 6'!$DNP:$DNP,'Stundennachweis AN 6'!$DXL:$DXL,'Stundennachweis AN 6'!$EHH:$EHH,'Stundennachweis AN 6'!$ERD:$ERD,'Stundennachweis AN 6'!$FAZ:$FAZ,'Stundennachweis AN 6'!$FKV:$FKV,'Stundennachweis AN 6'!$FUR:$FUR,'Stundennachweis AN 6'!$GEN:$GEN,'Stundennachweis AN 6'!$GOJ:$GOJ,'Stundennachweis AN 6'!$GYF:$GYF,'Stundennachweis AN 6'!$HIB:$HIB,'Stundennachweis AN 6'!$HRX:$HRX,'Stundennachweis AN 6'!$IBT:$IBT,'Stundennachweis AN 6'!$ILP:$ILP,'Stundennachweis AN 6'!$IVL:$IVL,'Stundennachweis AN 6'!$JFH:$JFH,'Stundennachweis AN 6'!$JPD:$JPD,'Stundennachweis AN 6'!$JYZ:$JYZ,'Stundennachweis AN 6'!$KIV:$KIV,'Stundennachweis AN 6'!$KSR:$KSR,'Stundennachweis AN 6'!$LCN:$LCN,'Stundennachweis AN 6'!$LMJ:$LMJ,'Stundennachweis AN 6'!$LWF:$LWF,'Stundennachweis AN 6'!$MGB:$MGB,'Stundennachweis AN 6'!$MPX:$MPX,'Stundennachweis AN 6'!$MZT:$MZT,'Stundennachweis AN 6'!$NJP:$NJP,'Stundennachweis AN 6'!$NTL:$NTL,'Stundennachweis AN 6'!$ODH:$ODH,'Stundennachweis AN 6'!$OND:$OND,'Stundennachweis AN 6'!$OWZ:$OWZ,'Stundennachweis AN 6'!$PGV:$PGV,'Stundennachweis AN 6'!$PQR:$PQR,'Stundennachweis AN 6'!$QAN:$QAN,'Stundennachweis AN 6'!$QKJ:$QKJ,'Stundennachweis AN 6'!$QUF:$QUF,'Stundennachweis AN 6'!$REB:$REB,'Stundennachweis AN 6'!$RNX:$RNX,'Stundennachweis AN 6'!$RXT:$RXT,'Stundennachweis AN 6'!$SHP:$SHP,'Stundennachweis AN 6'!$SRL:$SRL,'Stundennachweis AN 6'!$TBH:$TBH,'Stundennachweis AN 6'!$TLD:$TLD,'Stundennachweis AN 6'!$TUZ:$TUZ,'Stundennachweis AN 6'!$UEV:$UEV,'Stundennachweis AN 6'!$UOR:$UOR,'Stundennachweis AN 6'!$UYN:$UYN,'Stundennachweis AN 6'!$VIJ:$VIJ,'Stundennachweis AN 6'!$VSF:$VSF,'Stundennachweis AN 6'!$WCB:$WCB,'Stundennachweis AN 6'!$WLX:$WLX,'Stundennachweis AN 6'!$WVT:$WVT</definedName>
    <definedName name="Z_E6E4C6E4_A50F_4A59_A3F2_FA757A248195_.wvu.Cols" localSheetId="7" hidden="1">'Stundennachweis AN 7'!$L:$L,'Stundennachweis AN 7'!$JH:$JH,'Stundennachweis AN 7'!$TD:$TD,'Stundennachweis AN 7'!$ACZ:$ACZ,'Stundennachweis AN 7'!$AMV:$AMV,'Stundennachweis AN 7'!$AWR:$AWR,'Stundennachweis AN 7'!$BGN:$BGN,'Stundennachweis AN 7'!$BQJ:$BQJ,'Stundennachweis AN 7'!$CAF:$CAF,'Stundennachweis AN 7'!$CKB:$CKB,'Stundennachweis AN 7'!$CTX:$CTX,'Stundennachweis AN 7'!$DDT:$DDT,'Stundennachweis AN 7'!$DNP:$DNP,'Stundennachweis AN 7'!$DXL:$DXL,'Stundennachweis AN 7'!$EHH:$EHH,'Stundennachweis AN 7'!$ERD:$ERD,'Stundennachweis AN 7'!$FAZ:$FAZ,'Stundennachweis AN 7'!$FKV:$FKV,'Stundennachweis AN 7'!$FUR:$FUR,'Stundennachweis AN 7'!$GEN:$GEN,'Stundennachweis AN 7'!$GOJ:$GOJ,'Stundennachweis AN 7'!$GYF:$GYF,'Stundennachweis AN 7'!$HIB:$HIB,'Stundennachweis AN 7'!$HRX:$HRX,'Stundennachweis AN 7'!$IBT:$IBT,'Stundennachweis AN 7'!$ILP:$ILP,'Stundennachweis AN 7'!$IVL:$IVL,'Stundennachweis AN 7'!$JFH:$JFH,'Stundennachweis AN 7'!$JPD:$JPD,'Stundennachweis AN 7'!$JYZ:$JYZ,'Stundennachweis AN 7'!$KIV:$KIV,'Stundennachweis AN 7'!$KSR:$KSR,'Stundennachweis AN 7'!$LCN:$LCN,'Stundennachweis AN 7'!$LMJ:$LMJ,'Stundennachweis AN 7'!$LWF:$LWF,'Stundennachweis AN 7'!$MGB:$MGB,'Stundennachweis AN 7'!$MPX:$MPX,'Stundennachweis AN 7'!$MZT:$MZT,'Stundennachweis AN 7'!$NJP:$NJP,'Stundennachweis AN 7'!$NTL:$NTL,'Stundennachweis AN 7'!$ODH:$ODH,'Stundennachweis AN 7'!$OND:$OND,'Stundennachweis AN 7'!$OWZ:$OWZ,'Stundennachweis AN 7'!$PGV:$PGV,'Stundennachweis AN 7'!$PQR:$PQR,'Stundennachweis AN 7'!$QAN:$QAN,'Stundennachweis AN 7'!$QKJ:$QKJ,'Stundennachweis AN 7'!$QUF:$QUF,'Stundennachweis AN 7'!$REB:$REB,'Stundennachweis AN 7'!$RNX:$RNX,'Stundennachweis AN 7'!$RXT:$RXT,'Stundennachweis AN 7'!$SHP:$SHP,'Stundennachweis AN 7'!$SRL:$SRL,'Stundennachweis AN 7'!$TBH:$TBH,'Stundennachweis AN 7'!$TLD:$TLD,'Stundennachweis AN 7'!$TUZ:$TUZ,'Stundennachweis AN 7'!$UEV:$UEV,'Stundennachweis AN 7'!$UOR:$UOR,'Stundennachweis AN 7'!$UYN:$UYN,'Stundennachweis AN 7'!$VIJ:$VIJ,'Stundennachweis AN 7'!$VSF:$VSF,'Stundennachweis AN 7'!$WCB:$WCB,'Stundennachweis AN 7'!$WLX:$WLX,'Stundennachweis AN 7'!$WVT:$WVT</definedName>
    <definedName name="Z_E6E4C6E4_A50F_4A59_A3F2_FA757A248195_.wvu.Cols" localSheetId="8" hidden="1">'Stundennachweis AN 8'!$L:$L,'Stundennachweis AN 8'!$JH:$JH,'Stundennachweis AN 8'!$TD:$TD,'Stundennachweis AN 8'!$ACZ:$ACZ,'Stundennachweis AN 8'!$AMV:$AMV,'Stundennachweis AN 8'!$AWR:$AWR,'Stundennachweis AN 8'!$BGN:$BGN,'Stundennachweis AN 8'!$BQJ:$BQJ,'Stundennachweis AN 8'!$CAF:$CAF,'Stundennachweis AN 8'!$CKB:$CKB,'Stundennachweis AN 8'!$CTX:$CTX,'Stundennachweis AN 8'!$DDT:$DDT,'Stundennachweis AN 8'!$DNP:$DNP,'Stundennachweis AN 8'!$DXL:$DXL,'Stundennachweis AN 8'!$EHH:$EHH,'Stundennachweis AN 8'!$ERD:$ERD,'Stundennachweis AN 8'!$FAZ:$FAZ,'Stundennachweis AN 8'!$FKV:$FKV,'Stundennachweis AN 8'!$FUR:$FUR,'Stundennachweis AN 8'!$GEN:$GEN,'Stundennachweis AN 8'!$GOJ:$GOJ,'Stundennachweis AN 8'!$GYF:$GYF,'Stundennachweis AN 8'!$HIB:$HIB,'Stundennachweis AN 8'!$HRX:$HRX,'Stundennachweis AN 8'!$IBT:$IBT,'Stundennachweis AN 8'!$ILP:$ILP,'Stundennachweis AN 8'!$IVL:$IVL,'Stundennachweis AN 8'!$JFH:$JFH,'Stundennachweis AN 8'!$JPD:$JPD,'Stundennachweis AN 8'!$JYZ:$JYZ,'Stundennachweis AN 8'!$KIV:$KIV,'Stundennachweis AN 8'!$KSR:$KSR,'Stundennachweis AN 8'!$LCN:$LCN,'Stundennachweis AN 8'!$LMJ:$LMJ,'Stundennachweis AN 8'!$LWF:$LWF,'Stundennachweis AN 8'!$MGB:$MGB,'Stundennachweis AN 8'!$MPX:$MPX,'Stundennachweis AN 8'!$MZT:$MZT,'Stundennachweis AN 8'!$NJP:$NJP,'Stundennachweis AN 8'!$NTL:$NTL,'Stundennachweis AN 8'!$ODH:$ODH,'Stundennachweis AN 8'!$OND:$OND,'Stundennachweis AN 8'!$OWZ:$OWZ,'Stundennachweis AN 8'!$PGV:$PGV,'Stundennachweis AN 8'!$PQR:$PQR,'Stundennachweis AN 8'!$QAN:$QAN,'Stundennachweis AN 8'!$QKJ:$QKJ,'Stundennachweis AN 8'!$QUF:$QUF,'Stundennachweis AN 8'!$REB:$REB,'Stundennachweis AN 8'!$RNX:$RNX,'Stundennachweis AN 8'!$RXT:$RXT,'Stundennachweis AN 8'!$SHP:$SHP,'Stundennachweis AN 8'!$SRL:$SRL,'Stundennachweis AN 8'!$TBH:$TBH,'Stundennachweis AN 8'!$TLD:$TLD,'Stundennachweis AN 8'!$TUZ:$TUZ,'Stundennachweis AN 8'!$UEV:$UEV,'Stundennachweis AN 8'!$UOR:$UOR,'Stundennachweis AN 8'!$UYN:$UYN,'Stundennachweis AN 8'!$VIJ:$VIJ,'Stundennachweis AN 8'!$VSF:$VSF,'Stundennachweis AN 8'!$WCB:$WCB,'Stundennachweis AN 8'!$WLX:$WLX,'Stundennachweis AN 8'!$WVT:$WVT</definedName>
    <definedName name="Z_E6E4C6E4_A50F_4A59_A3F2_FA757A248195_.wvu.Cols" localSheetId="9" hidden="1">'Stundennachweis AN 9'!$L:$L,'Stundennachweis AN 9'!$JH:$JH,'Stundennachweis AN 9'!$TD:$TD,'Stundennachweis AN 9'!$ACZ:$ACZ,'Stundennachweis AN 9'!$AMV:$AMV,'Stundennachweis AN 9'!$AWR:$AWR,'Stundennachweis AN 9'!$BGN:$BGN,'Stundennachweis AN 9'!$BQJ:$BQJ,'Stundennachweis AN 9'!$CAF:$CAF,'Stundennachweis AN 9'!$CKB:$CKB,'Stundennachweis AN 9'!$CTX:$CTX,'Stundennachweis AN 9'!$DDT:$DDT,'Stundennachweis AN 9'!$DNP:$DNP,'Stundennachweis AN 9'!$DXL:$DXL,'Stundennachweis AN 9'!$EHH:$EHH,'Stundennachweis AN 9'!$ERD:$ERD,'Stundennachweis AN 9'!$FAZ:$FAZ,'Stundennachweis AN 9'!$FKV:$FKV,'Stundennachweis AN 9'!$FUR:$FUR,'Stundennachweis AN 9'!$GEN:$GEN,'Stundennachweis AN 9'!$GOJ:$GOJ,'Stundennachweis AN 9'!$GYF:$GYF,'Stundennachweis AN 9'!$HIB:$HIB,'Stundennachweis AN 9'!$HRX:$HRX,'Stundennachweis AN 9'!$IBT:$IBT,'Stundennachweis AN 9'!$ILP:$ILP,'Stundennachweis AN 9'!$IVL:$IVL,'Stundennachweis AN 9'!$JFH:$JFH,'Stundennachweis AN 9'!$JPD:$JPD,'Stundennachweis AN 9'!$JYZ:$JYZ,'Stundennachweis AN 9'!$KIV:$KIV,'Stundennachweis AN 9'!$KSR:$KSR,'Stundennachweis AN 9'!$LCN:$LCN,'Stundennachweis AN 9'!$LMJ:$LMJ,'Stundennachweis AN 9'!$LWF:$LWF,'Stundennachweis AN 9'!$MGB:$MGB,'Stundennachweis AN 9'!$MPX:$MPX,'Stundennachweis AN 9'!$MZT:$MZT,'Stundennachweis AN 9'!$NJP:$NJP,'Stundennachweis AN 9'!$NTL:$NTL,'Stundennachweis AN 9'!$ODH:$ODH,'Stundennachweis AN 9'!$OND:$OND,'Stundennachweis AN 9'!$OWZ:$OWZ,'Stundennachweis AN 9'!$PGV:$PGV,'Stundennachweis AN 9'!$PQR:$PQR,'Stundennachweis AN 9'!$QAN:$QAN,'Stundennachweis AN 9'!$QKJ:$QKJ,'Stundennachweis AN 9'!$QUF:$QUF,'Stundennachweis AN 9'!$REB:$REB,'Stundennachweis AN 9'!$RNX:$RNX,'Stundennachweis AN 9'!$RXT:$RXT,'Stundennachweis AN 9'!$SHP:$SHP,'Stundennachweis AN 9'!$SRL:$SRL,'Stundennachweis AN 9'!$TBH:$TBH,'Stundennachweis AN 9'!$TLD:$TLD,'Stundennachweis AN 9'!$TUZ:$TUZ,'Stundennachweis AN 9'!$UEV:$UEV,'Stundennachweis AN 9'!$UOR:$UOR,'Stundennachweis AN 9'!$UYN:$UYN,'Stundennachweis AN 9'!$VIJ:$VIJ,'Stundennachweis AN 9'!$VSF:$VSF,'Stundennachweis AN 9'!$WCB:$WCB,'Stundennachweis AN 9'!$WLX:$WLX,'Stundennachweis AN 9'!$WVT:$WVT</definedName>
    <definedName name="Z_E6E4C6E4_A50F_4A59_A3F2_FA757A248195_.wvu.PrintArea" localSheetId="11" hidden="1">Gruppennachweis!$A$1:$Y$38</definedName>
    <definedName name="Z_E6E4C6E4_A50F_4A59_A3F2_FA757A248195_.wvu.PrintArea" localSheetId="0" hidden="1">Kalender!$A$1:$AB$37</definedName>
    <definedName name="Z_E6E4C6E4_A50F_4A59_A3F2_FA757A248195_.wvu.PrintArea" localSheetId="1" hidden="1">'Stundennachweis AN 1'!$A$1:$K$46</definedName>
    <definedName name="Z_E6E4C6E4_A50F_4A59_A3F2_FA757A248195_.wvu.PrintArea" localSheetId="10" hidden="1">'Stundennachweis AN 10'!$A$1:$K$46</definedName>
    <definedName name="Z_E6E4C6E4_A50F_4A59_A3F2_FA757A248195_.wvu.PrintArea" localSheetId="2" hidden="1">'Stundennachweis AN 2'!$A$1:$K$46</definedName>
    <definedName name="Z_E6E4C6E4_A50F_4A59_A3F2_FA757A248195_.wvu.PrintArea" localSheetId="3" hidden="1">'Stundennachweis AN 3'!$A$1:$K$46</definedName>
    <definedName name="Z_E6E4C6E4_A50F_4A59_A3F2_FA757A248195_.wvu.PrintArea" localSheetId="4" hidden="1">'Stundennachweis AN 4'!$A$1:$K$46</definedName>
    <definedName name="Z_E6E4C6E4_A50F_4A59_A3F2_FA757A248195_.wvu.PrintArea" localSheetId="5" hidden="1">'Stundennachweis AN 5'!$A$1:$K$46</definedName>
    <definedName name="Z_E6E4C6E4_A50F_4A59_A3F2_FA757A248195_.wvu.PrintArea" localSheetId="6" hidden="1">'Stundennachweis AN 6'!$A$1:$K$46</definedName>
    <definedName name="Z_E6E4C6E4_A50F_4A59_A3F2_FA757A248195_.wvu.PrintArea" localSheetId="7" hidden="1">'Stundennachweis AN 7'!$A$1:$K$46</definedName>
    <definedName name="Z_E6E4C6E4_A50F_4A59_A3F2_FA757A248195_.wvu.PrintArea" localSheetId="8" hidden="1">'Stundennachweis AN 8'!$A$1:$K$46</definedName>
    <definedName name="Z_E6E4C6E4_A50F_4A59_A3F2_FA757A248195_.wvu.PrintArea" localSheetId="9" hidden="1">'Stundennachweis AN 9'!$A$1:$K$46</definedName>
    <definedName name="Z_E6E4C6E4_A50F_4A59_A3F2_FA757A248195_.wvu.Rows" localSheetId="0" hidden="1">Kalender!$38:$72</definedName>
  </definedNames>
  <calcPr calcId="145621"/>
</workbook>
</file>

<file path=xl/calcChain.xml><?xml version="1.0" encoding="utf-8"?>
<calcChain xmlns="http://schemas.openxmlformats.org/spreadsheetml/2006/main">
  <c r="E22" i="12" l="1"/>
  <c r="E21" i="12"/>
  <c r="E20" i="12"/>
  <c r="E19" i="12"/>
  <c r="E18" i="12"/>
  <c r="E17" i="12"/>
  <c r="E16" i="12"/>
  <c r="E29" i="12"/>
  <c r="E27" i="12"/>
  <c r="E28" i="12"/>
  <c r="E15" i="12"/>
  <c r="E14" i="12"/>
  <c r="E13" i="12"/>
  <c r="E36" i="12"/>
  <c r="E14" i="10" l="1"/>
  <c r="C36" i="12" l="1"/>
  <c r="C35" i="12"/>
  <c r="C34" i="12"/>
  <c r="C33" i="12"/>
  <c r="C32" i="12"/>
  <c r="C31" i="12"/>
  <c r="C30" i="12"/>
  <c r="C29" i="12"/>
  <c r="C28" i="12"/>
  <c r="C27" i="12"/>
  <c r="C22" i="12"/>
  <c r="C21" i="12"/>
  <c r="C20" i="12"/>
  <c r="C19" i="12"/>
  <c r="C18" i="12"/>
  <c r="C17" i="12"/>
  <c r="C16" i="12"/>
  <c r="C15" i="12"/>
  <c r="C14" i="12"/>
  <c r="M7" i="12"/>
  <c r="D7" i="12"/>
  <c r="D4" i="12"/>
  <c r="C13" i="12"/>
  <c r="B36" i="12" l="1"/>
  <c r="E35" i="12"/>
  <c r="B35" i="12"/>
  <c r="E34" i="12"/>
  <c r="B34" i="12"/>
  <c r="E33" i="12"/>
  <c r="B33" i="12"/>
  <c r="E32" i="12"/>
  <c r="B32" i="12"/>
  <c r="E31" i="12"/>
  <c r="B31" i="12"/>
  <c r="E30" i="12"/>
  <c r="B30" i="12"/>
  <c r="B29" i="12"/>
  <c r="B28" i="12"/>
  <c r="B27" i="12"/>
  <c r="U22" i="12"/>
  <c r="I22" i="12"/>
  <c r="A2" i="12"/>
  <c r="G45" i="11"/>
  <c r="F44" i="11"/>
  <c r="S36" i="12" s="1"/>
  <c r="E44" i="11"/>
  <c r="F43" i="11"/>
  <c r="E43" i="11"/>
  <c r="I42" i="11"/>
  <c r="E42" i="11"/>
  <c r="F42" i="11" s="1"/>
  <c r="Q36" i="12" s="1"/>
  <c r="I41" i="11"/>
  <c r="F41" i="11"/>
  <c r="P36" i="12" s="1"/>
  <c r="E41" i="11"/>
  <c r="F40" i="11"/>
  <c r="O36" i="12" s="1"/>
  <c r="E40" i="11"/>
  <c r="F39" i="11"/>
  <c r="E39" i="11"/>
  <c r="I38" i="11"/>
  <c r="E38" i="11"/>
  <c r="F38" i="11" s="1"/>
  <c r="M36" i="12" s="1"/>
  <c r="I37" i="11"/>
  <c r="F37" i="11"/>
  <c r="L36" i="12" s="1"/>
  <c r="E37" i="11"/>
  <c r="F36" i="11"/>
  <c r="K36" i="12" s="1"/>
  <c r="E36" i="11"/>
  <c r="F35" i="11"/>
  <c r="E35" i="11"/>
  <c r="I34" i="11"/>
  <c r="E34" i="11"/>
  <c r="F34" i="11" s="1"/>
  <c r="I36" i="12" s="1"/>
  <c r="I33" i="11"/>
  <c r="F33" i="11"/>
  <c r="H36" i="12" s="1"/>
  <c r="E33" i="11"/>
  <c r="F32" i="11"/>
  <c r="G36" i="12" s="1"/>
  <c r="E32" i="11"/>
  <c r="F31" i="11"/>
  <c r="E31" i="11"/>
  <c r="I30" i="11"/>
  <c r="E30" i="11"/>
  <c r="F30" i="11" s="1"/>
  <c r="W22" i="12" s="1"/>
  <c r="I29" i="11"/>
  <c r="F29" i="11"/>
  <c r="E29" i="11"/>
  <c r="F28" i="11"/>
  <c r="T22" i="12" s="1"/>
  <c r="E28" i="11"/>
  <c r="F27" i="11"/>
  <c r="E27" i="11"/>
  <c r="I26" i="11"/>
  <c r="E26" i="11"/>
  <c r="F26" i="11" s="1"/>
  <c r="R22" i="12" s="1"/>
  <c r="I25" i="11"/>
  <c r="F25" i="11"/>
  <c r="Q22" i="12" s="1"/>
  <c r="E25" i="11"/>
  <c r="F24" i="11"/>
  <c r="P22" i="12" s="1"/>
  <c r="E24" i="11"/>
  <c r="F23" i="11"/>
  <c r="I23" i="11" s="1"/>
  <c r="E23" i="11"/>
  <c r="I22" i="11"/>
  <c r="E22" i="11"/>
  <c r="F22" i="11" s="1"/>
  <c r="N22" i="12" s="1"/>
  <c r="I21" i="11"/>
  <c r="F21" i="11"/>
  <c r="M22" i="12" s="1"/>
  <c r="E21" i="11"/>
  <c r="F20" i="11"/>
  <c r="L22" i="12" s="1"/>
  <c r="E20" i="11"/>
  <c r="F19" i="11"/>
  <c r="E19" i="11"/>
  <c r="I18" i="11"/>
  <c r="E18" i="11"/>
  <c r="F18" i="11" s="1"/>
  <c r="J22" i="12" s="1"/>
  <c r="I17" i="11"/>
  <c r="F17" i="11"/>
  <c r="E17" i="11"/>
  <c r="F16" i="11"/>
  <c r="H22" i="12" s="1"/>
  <c r="E16" i="11"/>
  <c r="F15" i="11"/>
  <c r="I15" i="11" s="1"/>
  <c r="E15" i="11"/>
  <c r="E14" i="11"/>
  <c r="A2" i="11"/>
  <c r="G45" i="10"/>
  <c r="E44" i="10"/>
  <c r="F44" i="10" s="1"/>
  <c r="F43" i="10"/>
  <c r="E43" i="10"/>
  <c r="I42" i="10"/>
  <c r="E42" i="10"/>
  <c r="F42" i="10" s="1"/>
  <c r="Q35" i="12" s="1"/>
  <c r="E41" i="10"/>
  <c r="F41" i="10" s="1"/>
  <c r="E40" i="10"/>
  <c r="F40" i="10" s="1"/>
  <c r="F39" i="10"/>
  <c r="E39" i="10"/>
  <c r="I38" i="10"/>
  <c r="E38" i="10"/>
  <c r="F38" i="10" s="1"/>
  <c r="M35" i="12" s="1"/>
  <c r="E37" i="10"/>
  <c r="F37" i="10" s="1"/>
  <c r="E36" i="10"/>
  <c r="F36" i="10" s="1"/>
  <c r="F35" i="10"/>
  <c r="E35" i="10"/>
  <c r="I34" i="10"/>
  <c r="E34" i="10"/>
  <c r="F34" i="10" s="1"/>
  <c r="I35" i="12" s="1"/>
  <c r="E33" i="10"/>
  <c r="F33" i="10" s="1"/>
  <c r="E32" i="10"/>
  <c r="F32" i="10" s="1"/>
  <c r="F31" i="10"/>
  <c r="E31" i="10"/>
  <c r="I30" i="10"/>
  <c r="E30" i="10"/>
  <c r="F30" i="10" s="1"/>
  <c r="W21" i="12" s="1"/>
  <c r="E29" i="10"/>
  <c r="F29" i="10" s="1"/>
  <c r="E28" i="10"/>
  <c r="F28" i="10" s="1"/>
  <c r="F27" i="10"/>
  <c r="E27" i="10"/>
  <c r="I26" i="10"/>
  <c r="E26" i="10"/>
  <c r="F26" i="10" s="1"/>
  <c r="R21" i="12" s="1"/>
  <c r="E25" i="10"/>
  <c r="F25" i="10" s="1"/>
  <c r="E24" i="10"/>
  <c r="F24" i="10" s="1"/>
  <c r="F23" i="10"/>
  <c r="E23" i="10"/>
  <c r="I22" i="10"/>
  <c r="E22" i="10"/>
  <c r="F22" i="10" s="1"/>
  <c r="N21" i="12" s="1"/>
  <c r="E21" i="10"/>
  <c r="F21" i="10" s="1"/>
  <c r="E20" i="10"/>
  <c r="F20" i="10" s="1"/>
  <c r="F19" i="10"/>
  <c r="E19" i="10"/>
  <c r="I18" i="10"/>
  <c r="E18" i="10"/>
  <c r="F18" i="10" s="1"/>
  <c r="J21" i="12" s="1"/>
  <c r="E17" i="10"/>
  <c r="F17" i="10" s="1"/>
  <c r="E16" i="10"/>
  <c r="F16" i="10" s="1"/>
  <c r="F15" i="10"/>
  <c r="E15" i="10"/>
  <c r="F14" i="10"/>
  <c r="I14" i="10" s="1"/>
  <c r="A2" i="10"/>
  <c r="G45" i="9"/>
  <c r="F44" i="9"/>
  <c r="E44" i="9"/>
  <c r="F43" i="9"/>
  <c r="E43" i="9"/>
  <c r="I42" i="9"/>
  <c r="E42" i="9"/>
  <c r="F42" i="9" s="1"/>
  <c r="Q34" i="12" s="1"/>
  <c r="I41" i="9"/>
  <c r="F41" i="9"/>
  <c r="P34" i="12" s="1"/>
  <c r="E41" i="9"/>
  <c r="F40" i="9"/>
  <c r="E40" i="9"/>
  <c r="F39" i="9"/>
  <c r="E39" i="9"/>
  <c r="I38" i="9"/>
  <c r="E38" i="9"/>
  <c r="F38" i="9" s="1"/>
  <c r="M34" i="12" s="1"/>
  <c r="I37" i="9"/>
  <c r="F37" i="9"/>
  <c r="L34" i="12" s="1"/>
  <c r="E37" i="9"/>
  <c r="F36" i="9"/>
  <c r="E36" i="9"/>
  <c r="F35" i="9"/>
  <c r="E35" i="9"/>
  <c r="I34" i="9"/>
  <c r="E34" i="9"/>
  <c r="F34" i="9" s="1"/>
  <c r="I34" i="12" s="1"/>
  <c r="I33" i="9"/>
  <c r="F33" i="9"/>
  <c r="H34" i="12" s="1"/>
  <c r="E33" i="9"/>
  <c r="E32" i="9"/>
  <c r="F32" i="9" s="1"/>
  <c r="F31" i="9"/>
  <c r="E31" i="9"/>
  <c r="I30" i="9"/>
  <c r="E30" i="9"/>
  <c r="F30" i="9" s="1"/>
  <c r="W20" i="12" s="1"/>
  <c r="I29" i="9"/>
  <c r="F29" i="9"/>
  <c r="U20" i="12" s="1"/>
  <c r="E29" i="9"/>
  <c r="F28" i="9"/>
  <c r="E28" i="9"/>
  <c r="F27" i="9"/>
  <c r="E27" i="9"/>
  <c r="I26" i="9"/>
  <c r="E26" i="9"/>
  <c r="F26" i="9" s="1"/>
  <c r="R20" i="12" s="1"/>
  <c r="I25" i="9"/>
  <c r="F25" i="9"/>
  <c r="Q20" i="12" s="1"/>
  <c r="E25" i="9"/>
  <c r="F24" i="9"/>
  <c r="E24" i="9"/>
  <c r="F23" i="9"/>
  <c r="E23" i="9"/>
  <c r="I22" i="9"/>
  <c r="E22" i="9"/>
  <c r="F22" i="9" s="1"/>
  <c r="N20" i="12" s="1"/>
  <c r="I21" i="9"/>
  <c r="F21" i="9"/>
  <c r="M20" i="12" s="1"/>
  <c r="E21" i="9"/>
  <c r="E20" i="9"/>
  <c r="F20" i="9" s="1"/>
  <c r="F19" i="9"/>
  <c r="E19" i="9"/>
  <c r="I18" i="9"/>
  <c r="E18" i="9"/>
  <c r="F18" i="9" s="1"/>
  <c r="J20" i="12" s="1"/>
  <c r="I17" i="9"/>
  <c r="F17" i="9"/>
  <c r="I20" i="12" s="1"/>
  <c r="E17" i="9"/>
  <c r="F16" i="9"/>
  <c r="E16" i="9"/>
  <c r="F15" i="9"/>
  <c r="E15" i="9"/>
  <c r="E14" i="9"/>
  <c r="A2" i="9"/>
  <c r="G45" i="8"/>
  <c r="E44" i="8"/>
  <c r="F44" i="8" s="1"/>
  <c r="F43" i="8"/>
  <c r="E43" i="8"/>
  <c r="E42" i="8"/>
  <c r="F42" i="8" s="1"/>
  <c r="Q33" i="12" s="1"/>
  <c r="E41" i="8"/>
  <c r="F41" i="8" s="1"/>
  <c r="E40" i="8"/>
  <c r="F40" i="8" s="1"/>
  <c r="F39" i="8"/>
  <c r="E39" i="8"/>
  <c r="E38" i="8"/>
  <c r="F38" i="8" s="1"/>
  <c r="M33" i="12" s="1"/>
  <c r="E37" i="8"/>
  <c r="F37" i="8" s="1"/>
  <c r="F36" i="8"/>
  <c r="E36" i="8"/>
  <c r="I35" i="8"/>
  <c r="E35" i="8"/>
  <c r="F35" i="8" s="1"/>
  <c r="J33" i="12" s="1"/>
  <c r="F34" i="8"/>
  <c r="E34" i="8"/>
  <c r="I33" i="8"/>
  <c r="E33" i="8"/>
  <c r="F33" i="8" s="1"/>
  <c r="H33" i="12" s="1"/>
  <c r="F32" i="8"/>
  <c r="E32" i="8"/>
  <c r="I31" i="8"/>
  <c r="E31" i="8"/>
  <c r="F31" i="8" s="1"/>
  <c r="F33" i="12" s="1"/>
  <c r="F30" i="8"/>
  <c r="E30" i="8"/>
  <c r="I29" i="8"/>
  <c r="E29" i="8"/>
  <c r="F29" i="8" s="1"/>
  <c r="U19" i="12" s="1"/>
  <c r="F28" i="8"/>
  <c r="E28" i="8"/>
  <c r="I27" i="8"/>
  <c r="E27" i="8"/>
  <c r="F27" i="8" s="1"/>
  <c r="S19" i="12" s="1"/>
  <c r="F26" i="8"/>
  <c r="E26" i="8"/>
  <c r="I25" i="8"/>
  <c r="E25" i="8"/>
  <c r="F25" i="8" s="1"/>
  <c r="Q19" i="12" s="1"/>
  <c r="F24" i="8"/>
  <c r="E24" i="8"/>
  <c r="I23" i="8"/>
  <c r="E23" i="8"/>
  <c r="F23" i="8" s="1"/>
  <c r="O19" i="12" s="1"/>
  <c r="F22" i="8"/>
  <c r="E22" i="8"/>
  <c r="I21" i="8"/>
  <c r="E21" i="8"/>
  <c r="F21" i="8" s="1"/>
  <c r="M19" i="12" s="1"/>
  <c r="F20" i="8"/>
  <c r="E20" i="8"/>
  <c r="I19" i="8"/>
  <c r="E19" i="8"/>
  <c r="F19" i="8" s="1"/>
  <c r="K19" i="12" s="1"/>
  <c r="F18" i="8"/>
  <c r="E18" i="8"/>
  <c r="I17" i="8"/>
  <c r="E17" i="8"/>
  <c r="F17" i="8" s="1"/>
  <c r="I19" i="12" s="1"/>
  <c r="F16" i="8"/>
  <c r="E16" i="8"/>
  <c r="I15" i="8"/>
  <c r="E15" i="8"/>
  <c r="F15" i="8" s="1"/>
  <c r="G19" i="12" s="1"/>
  <c r="F14" i="8"/>
  <c r="E14" i="8"/>
  <c r="A2" i="8"/>
  <c r="G45" i="7"/>
  <c r="F44" i="7"/>
  <c r="E44" i="7"/>
  <c r="E43" i="7"/>
  <c r="F43" i="7" s="1"/>
  <c r="R32" i="12" s="1"/>
  <c r="F42" i="7"/>
  <c r="E42" i="7"/>
  <c r="E41" i="7"/>
  <c r="F41" i="7" s="1"/>
  <c r="P32" i="12" s="1"/>
  <c r="F40" i="7"/>
  <c r="E40" i="7"/>
  <c r="E39" i="7"/>
  <c r="F39" i="7" s="1"/>
  <c r="N32" i="12" s="1"/>
  <c r="F38" i="7"/>
  <c r="E38" i="7"/>
  <c r="F37" i="7"/>
  <c r="L32" i="12" s="1"/>
  <c r="E37" i="7"/>
  <c r="F36" i="7"/>
  <c r="E36" i="7"/>
  <c r="I35" i="7"/>
  <c r="E35" i="7"/>
  <c r="F35" i="7" s="1"/>
  <c r="J32" i="12" s="1"/>
  <c r="I34" i="7"/>
  <c r="F34" i="7"/>
  <c r="I32" i="12" s="1"/>
  <c r="E34" i="7"/>
  <c r="F33" i="7"/>
  <c r="H32" i="12" s="1"/>
  <c r="E33" i="7"/>
  <c r="F32" i="7"/>
  <c r="E32" i="7"/>
  <c r="I31" i="7"/>
  <c r="E31" i="7"/>
  <c r="F31" i="7" s="1"/>
  <c r="F32" i="12" s="1"/>
  <c r="I30" i="7"/>
  <c r="F30" i="7"/>
  <c r="W18" i="12" s="1"/>
  <c r="E30" i="7"/>
  <c r="F29" i="7"/>
  <c r="U18" i="12" s="1"/>
  <c r="E29" i="7"/>
  <c r="F28" i="7"/>
  <c r="E28" i="7"/>
  <c r="I27" i="7"/>
  <c r="E27" i="7"/>
  <c r="F27" i="7" s="1"/>
  <c r="S18" i="12" s="1"/>
  <c r="I26" i="7"/>
  <c r="F26" i="7"/>
  <c r="R18" i="12" s="1"/>
  <c r="E26" i="7"/>
  <c r="F25" i="7"/>
  <c r="Q18" i="12" s="1"/>
  <c r="E25" i="7"/>
  <c r="F24" i="7"/>
  <c r="E24" i="7"/>
  <c r="I23" i="7"/>
  <c r="E23" i="7"/>
  <c r="F23" i="7" s="1"/>
  <c r="O18" i="12" s="1"/>
  <c r="I22" i="7"/>
  <c r="F22" i="7"/>
  <c r="N18" i="12" s="1"/>
  <c r="E22" i="7"/>
  <c r="F21" i="7"/>
  <c r="M18" i="12" s="1"/>
  <c r="E21" i="7"/>
  <c r="F20" i="7"/>
  <c r="E20" i="7"/>
  <c r="I19" i="7"/>
  <c r="E19" i="7"/>
  <c r="F19" i="7" s="1"/>
  <c r="K18" i="12" s="1"/>
  <c r="I18" i="7"/>
  <c r="F18" i="7"/>
  <c r="J18" i="12" s="1"/>
  <c r="E18" i="7"/>
  <c r="F17" i="7"/>
  <c r="I18" i="12" s="1"/>
  <c r="E17" i="7"/>
  <c r="F16" i="7"/>
  <c r="E16" i="7"/>
  <c r="I15" i="7"/>
  <c r="E15" i="7"/>
  <c r="F15" i="7" s="1"/>
  <c r="G18" i="12" s="1"/>
  <c r="I14" i="7"/>
  <c r="F14" i="7"/>
  <c r="E14" i="7"/>
  <c r="A2" i="7"/>
  <c r="G45" i="6"/>
  <c r="F44" i="6"/>
  <c r="S31" i="12" s="1"/>
  <c r="E44" i="6"/>
  <c r="E43" i="6"/>
  <c r="F43" i="6" s="1"/>
  <c r="E42" i="6"/>
  <c r="F42" i="6" s="1"/>
  <c r="E41" i="6"/>
  <c r="F41" i="6" s="1"/>
  <c r="P31" i="12" s="1"/>
  <c r="F40" i="6"/>
  <c r="O31" i="12" s="1"/>
  <c r="E40" i="6"/>
  <c r="E39" i="6"/>
  <c r="F39" i="6" s="1"/>
  <c r="F38" i="6"/>
  <c r="M31" i="12" s="1"/>
  <c r="E38" i="6"/>
  <c r="E37" i="6"/>
  <c r="F37" i="6" s="1"/>
  <c r="F36" i="6"/>
  <c r="K31" i="12" s="1"/>
  <c r="E36" i="6"/>
  <c r="E35" i="6"/>
  <c r="F35" i="6" s="1"/>
  <c r="F34" i="6"/>
  <c r="I31" i="12" s="1"/>
  <c r="E34" i="6"/>
  <c r="E33" i="6"/>
  <c r="F33" i="6" s="1"/>
  <c r="F32" i="6"/>
  <c r="G31" i="12" s="1"/>
  <c r="E32" i="6"/>
  <c r="E31" i="6"/>
  <c r="F31" i="6" s="1"/>
  <c r="F30" i="6"/>
  <c r="W17" i="12" s="1"/>
  <c r="E30" i="6"/>
  <c r="E29" i="6"/>
  <c r="F29" i="6" s="1"/>
  <c r="F28" i="6"/>
  <c r="T17" i="12" s="1"/>
  <c r="E28" i="6"/>
  <c r="E27" i="6"/>
  <c r="F27" i="6" s="1"/>
  <c r="F26" i="6"/>
  <c r="R17" i="12" s="1"/>
  <c r="E26" i="6"/>
  <c r="E25" i="6"/>
  <c r="F25" i="6" s="1"/>
  <c r="F24" i="6"/>
  <c r="P17" i="12" s="1"/>
  <c r="E24" i="6"/>
  <c r="E23" i="6"/>
  <c r="F23" i="6" s="1"/>
  <c r="F22" i="6"/>
  <c r="N17" i="12" s="1"/>
  <c r="E22" i="6"/>
  <c r="E21" i="6"/>
  <c r="F21" i="6" s="1"/>
  <c r="F20" i="6"/>
  <c r="L17" i="12" s="1"/>
  <c r="E20" i="6"/>
  <c r="E19" i="6"/>
  <c r="F19" i="6" s="1"/>
  <c r="F18" i="6"/>
  <c r="J17" i="12" s="1"/>
  <c r="E18" i="6"/>
  <c r="E17" i="6"/>
  <c r="F17" i="6" s="1"/>
  <c r="F16" i="6"/>
  <c r="H17" i="12" s="1"/>
  <c r="E16" i="6"/>
  <c r="E15" i="6"/>
  <c r="F15" i="6" s="1"/>
  <c r="F14" i="6"/>
  <c r="I14" i="6" s="1"/>
  <c r="E14" i="6"/>
  <c r="A2" i="6"/>
  <c r="G45" i="5"/>
  <c r="F44" i="5"/>
  <c r="S30" i="12" s="1"/>
  <c r="E44" i="5"/>
  <c r="E43" i="5"/>
  <c r="F43" i="5" s="1"/>
  <c r="F42" i="5"/>
  <c r="Q30" i="12" s="1"/>
  <c r="E42" i="5"/>
  <c r="E41" i="5"/>
  <c r="F41" i="5" s="1"/>
  <c r="F40" i="5"/>
  <c r="O30" i="12" s="1"/>
  <c r="E40" i="5"/>
  <c r="E39" i="5"/>
  <c r="F39" i="5" s="1"/>
  <c r="F38" i="5"/>
  <c r="M30" i="12" s="1"/>
  <c r="E38" i="5"/>
  <c r="E37" i="5"/>
  <c r="F37" i="5" s="1"/>
  <c r="F36" i="5"/>
  <c r="K30" i="12" s="1"/>
  <c r="E36" i="5"/>
  <c r="E35" i="5"/>
  <c r="F35" i="5" s="1"/>
  <c r="F34" i="5"/>
  <c r="I30" i="12" s="1"/>
  <c r="E34" i="5"/>
  <c r="E33" i="5"/>
  <c r="F33" i="5" s="1"/>
  <c r="F32" i="5"/>
  <c r="G30" i="12" s="1"/>
  <c r="E32" i="5"/>
  <c r="E31" i="5"/>
  <c r="F31" i="5" s="1"/>
  <c r="F30" i="5"/>
  <c r="W16" i="12" s="1"/>
  <c r="E30" i="5"/>
  <c r="E29" i="5"/>
  <c r="F29" i="5" s="1"/>
  <c r="F28" i="5"/>
  <c r="T16" i="12" s="1"/>
  <c r="E28" i="5"/>
  <c r="E27" i="5"/>
  <c r="F27" i="5" s="1"/>
  <c r="F26" i="5"/>
  <c r="R16" i="12" s="1"/>
  <c r="E26" i="5"/>
  <c r="E25" i="5"/>
  <c r="F25" i="5" s="1"/>
  <c r="F24" i="5"/>
  <c r="P16" i="12" s="1"/>
  <c r="E24" i="5"/>
  <c r="E23" i="5"/>
  <c r="F23" i="5" s="1"/>
  <c r="F22" i="5"/>
  <c r="N16" i="12" s="1"/>
  <c r="E22" i="5"/>
  <c r="E21" i="5"/>
  <c r="F21" i="5" s="1"/>
  <c r="F20" i="5"/>
  <c r="L16" i="12" s="1"/>
  <c r="E20" i="5"/>
  <c r="E19" i="5"/>
  <c r="F19" i="5" s="1"/>
  <c r="F18" i="5"/>
  <c r="J16" i="12" s="1"/>
  <c r="E18" i="5"/>
  <c r="E17" i="5"/>
  <c r="F17" i="5" s="1"/>
  <c r="F16" i="5"/>
  <c r="H16" i="12" s="1"/>
  <c r="E16" i="5"/>
  <c r="E15" i="5"/>
  <c r="E45" i="5" s="1"/>
  <c r="F14" i="5"/>
  <c r="F16" i="12" s="1"/>
  <c r="E14" i="5"/>
  <c r="A2" i="5"/>
  <c r="G45" i="4"/>
  <c r="F44" i="4"/>
  <c r="S29" i="12" s="1"/>
  <c r="E44" i="4"/>
  <c r="E43" i="4"/>
  <c r="F43" i="4" s="1"/>
  <c r="F42" i="4"/>
  <c r="E42" i="4"/>
  <c r="E41" i="4"/>
  <c r="F41" i="4" s="1"/>
  <c r="F40" i="4"/>
  <c r="O29" i="12" s="1"/>
  <c r="E40" i="4"/>
  <c r="E39" i="4"/>
  <c r="F39" i="4" s="1"/>
  <c r="N29" i="12" s="1"/>
  <c r="F38" i="4"/>
  <c r="E38" i="4"/>
  <c r="E37" i="4"/>
  <c r="F37" i="4" s="1"/>
  <c r="L29" i="12" s="1"/>
  <c r="F36" i="4"/>
  <c r="E36" i="4"/>
  <c r="E35" i="4"/>
  <c r="F35" i="4" s="1"/>
  <c r="J29" i="12" s="1"/>
  <c r="F34" i="4"/>
  <c r="E34" i="4"/>
  <c r="E33" i="4"/>
  <c r="F33" i="4" s="1"/>
  <c r="H29" i="12" s="1"/>
  <c r="F32" i="4"/>
  <c r="E32" i="4"/>
  <c r="E31" i="4"/>
  <c r="F31" i="4" s="1"/>
  <c r="F29" i="12" s="1"/>
  <c r="F30" i="4"/>
  <c r="E30" i="4"/>
  <c r="E29" i="4"/>
  <c r="F29" i="4" s="1"/>
  <c r="U15" i="12" s="1"/>
  <c r="F28" i="4"/>
  <c r="E28" i="4"/>
  <c r="E27" i="4"/>
  <c r="F27" i="4" s="1"/>
  <c r="S15" i="12" s="1"/>
  <c r="F26" i="4"/>
  <c r="E26" i="4"/>
  <c r="E25" i="4"/>
  <c r="F25" i="4" s="1"/>
  <c r="Q15" i="12" s="1"/>
  <c r="F24" i="4"/>
  <c r="E24" i="4"/>
  <c r="E23" i="4"/>
  <c r="F23" i="4" s="1"/>
  <c r="O15" i="12" s="1"/>
  <c r="F22" i="4"/>
  <c r="E22" i="4"/>
  <c r="E21" i="4"/>
  <c r="F21" i="4" s="1"/>
  <c r="M15" i="12" s="1"/>
  <c r="F20" i="4"/>
  <c r="E20" i="4"/>
  <c r="E19" i="4"/>
  <c r="F19" i="4" s="1"/>
  <c r="K15" i="12" s="1"/>
  <c r="F18" i="4"/>
  <c r="E18" i="4"/>
  <c r="E17" i="4"/>
  <c r="F17" i="4" s="1"/>
  <c r="I15" i="12" s="1"/>
  <c r="F16" i="4"/>
  <c r="E16" i="4"/>
  <c r="E15" i="4"/>
  <c r="E14" i="4"/>
  <c r="F14" i="4" s="1"/>
  <c r="A2" i="4"/>
  <c r="G45" i="3"/>
  <c r="F44" i="3"/>
  <c r="E44" i="3"/>
  <c r="I43" i="3"/>
  <c r="E43" i="3"/>
  <c r="F43" i="3" s="1"/>
  <c r="R28" i="12" s="1"/>
  <c r="F42" i="3"/>
  <c r="E42" i="3"/>
  <c r="I41" i="3"/>
  <c r="E41" i="3"/>
  <c r="F41" i="3" s="1"/>
  <c r="P28" i="12" s="1"/>
  <c r="F40" i="3"/>
  <c r="E40" i="3"/>
  <c r="I39" i="3"/>
  <c r="E39" i="3"/>
  <c r="F39" i="3" s="1"/>
  <c r="N28" i="12" s="1"/>
  <c r="F38" i="3"/>
  <c r="E38" i="3"/>
  <c r="I37" i="3"/>
  <c r="E37" i="3"/>
  <c r="F37" i="3" s="1"/>
  <c r="L28" i="12" s="1"/>
  <c r="F36" i="3"/>
  <c r="E36" i="3"/>
  <c r="I35" i="3"/>
  <c r="E35" i="3"/>
  <c r="F35" i="3" s="1"/>
  <c r="J28" i="12" s="1"/>
  <c r="F34" i="3"/>
  <c r="E34" i="3"/>
  <c r="I33" i="3"/>
  <c r="E33" i="3"/>
  <c r="F33" i="3" s="1"/>
  <c r="H28" i="12" s="1"/>
  <c r="F32" i="3"/>
  <c r="E32" i="3"/>
  <c r="I31" i="3"/>
  <c r="E31" i="3"/>
  <c r="F31" i="3" s="1"/>
  <c r="F28" i="12" s="1"/>
  <c r="F30" i="3"/>
  <c r="E30" i="3"/>
  <c r="I29" i="3"/>
  <c r="E29" i="3"/>
  <c r="F29" i="3" s="1"/>
  <c r="U14" i="12" s="1"/>
  <c r="F28" i="3"/>
  <c r="E28" i="3"/>
  <c r="I27" i="3"/>
  <c r="E27" i="3"/>
  <c r="F27" i="3" s="1"/>
  <c r="S14" i="12" s="1"/>
  <c r="F26" i="3"/>
  <c r="E26" i="3"/>
  <c r="I25" i="3"/>
  <c r="E25" i="3"/>
  <c r="F25" i="3" s="1"/>
  <c r="Q14" i="12" s="1"/>
  <c r="F24" i="3"/>
  <c r="E24" i="3"/>
  <c r="I23" i="3"/>
  <c r="E23" i="3"/>
  <c r="F23" i="3" s="1"/>
  <c r="O14" i="12" s="1"/>
  <c r="F22" i="3"/>
  <c r="E22" i="3"/>
  <c r="I21" i="3"/>
  <c r="E21" i="3"/>
  <c r="F21" i="3" s="1"/>
  <c r="M14" i="12" s="1"/>
  <c r="F20" i="3"/>
  <c r="E20" i="3"/>
  <c r="I19" i="3"/>
  <c r="E19" i="3"/>
  <c r="F19" i="3" s="1"/>
  <c r="K14" i="12" s="1"/>
  <c r="F18" i="3"/>
  <c r="E18" i="3"/>
  <c r="I17" i="3"/>
  <c r="E17" i="3"/>
  <c r="F17" i="3" s="1"/>
  <c r="I14" i="12" s="1"/>
  <c r="F16" i="3"/>
  <c r="E16" i="3"/>
  <c r="I15" i="3"/>
  <c r="E15" i="3"/>
  <c r="F15" i="3" s="1"/>
  <c r="G14" i="12" s="1"/>
  <c r="E14" i="3"/>
  <c r="F14" i="3" s="1"/>
  <c r="A2" i="3"/>
  <c r="G45" i="2"/>
  <c r="F44" i="2"/>
  <c r="E44" i="2"/>
  <c r="E43" i="2"/>
  <c r="F43" i="2" s="1"/>
  <c r="R27" i="12" s="1"/>
  <c r="F42" i="2"/>
  <c r="E42" i="2"/>
  <c r="E41" i="2"/>
  <c r="F41" i="2" s="1"/>
  <c r="P27" i="12" s="1"/>
  <c r="F40" i="2"/>
  <c r="E40" i="2"/>
  <c r="E39" i="2"/>
  <c r="F39" i="2" s="1"/>
  <c r="N27" i="12" s="1"/>
  <c r="F38" i="2"/>
  <c r="E38" i="2"/>
  <c r="E37" i="2"/>
  <c r="F37" i="2" s="1"/>
  <c r="L27" i="12" s="1"/>
  <c r="F36" i="2"/>
  <c r="E36" i="2"/>
  <c r="E35" i="2"/>
  <c r="F35" i="2" s="1"/>
  <c r="J27" i="12" s="1"/>
  <c r="F34" i="2"/>
  <c r="E34" i="2"/>
  <c r="E33" i="2"/>
  <c r="F33" i="2" s="1"/>
  <c r="F32" i="2"/>
  <c r="E32" i="2"/>
  <c r="E31" i="2"/>
  <c r="F31" i="2" s="1"/>
  <c r="F30" i="2"/>
  <c r="E30" i="2"/>
  <c r="E29" i="2"/>
  <c r="F29" i="2" s="1"/>
  <c r="F28" i="2"/>
  <c r="E28" i="2"/>
  <c r="E27" i="2"/>
  <c r="F27" i="2" s="1"/>
  <c r="F26" i="2"/>
  <c r="E26" i="2"/>
  <c r="E25" i="2"/>
  <c r="F25" i="2" s="1"/>
  <c r="F24" i="2"/>
  <c r="E24" i="2"/>
  <c r="E23" i="2"/>
  <c r="F23" i="2" s="1"/>
  <c r="F22" i="2"/>
  <c r="E22" i="2"/>
  <c r="E21" i="2"/>
  <c r="F21" i="2" s="1"/>
  <c r="F20" i="2"/>
  <c r="E20" i="2"/>
  <c r="E19" i="2"/>
  <c r="F19" i="2" s="1"/>
  <c r="F18" i="2"/>
  <c r="E18" i="2"/>
  <c r="E17" i="2"/>
  <c r="F17" i="2" s="1"/>
  <c r="F16" i="2"/>
  <c r="E16" i="2"/>
  <c r="E15" i="2"/>
  <c r="E14" i="2"/>
  <c r="F14" i="2" s="1"/>
  <c r="A2" i="2"/>
  <c r="D40" i="1"/>
  <c r="F40" i="1" s="1"/>
  <c r="H40" i="1" s="1"/>
  <c r="J40" i="1" s="1"/>
  <c r="L40" i="1" s="1"/>
  <c r="N40" i="1" s="1"/>
  <c r="P40" i="1" s="1"/>
  <c r="R40" i="1" s="1"/>
  <c r="T40" i="1" s="1"/>
  <c r="V40" i="1" s="1"/>
  <c r="X40" i="1" s="1"/>
  <c r="B40" i="1"/>
  <c r="D37" i="1"/>
  <c r="F37" i="1" s="1"/>
  <c r="H37" i="1" s="1"/>
  <c r="J37" i="1" s="1"/>
  <c r="L37" i="1" s="1"/>
  <c r="N37" i="1" s="1"/>
  <c r="P37" i="1" s="1"/>
  <c r="R37" i="1" s="1"/>
  <c r="T37" i="1" s="1"/>
  <c r="V37" i="1" s="1"/>
  <c r="X37" i="1" s="1"/>
  <c r="B37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D3" i="1"/>
  <c r="D33" i="1" l="1"/>
  <c r="E33" i="1"/>
  <c r="K13" i="12"/>
  <c r="I19" i="2"/>
  <c r="I13" i="12"/>
  <c r="I17" i="2"/>
  <c r="Q13" i="12"/>
  <c r="I25" i="2"/>
  <c r="H27" i="12"/>
  <c r="I33" i="2"/>
  <c r="F15" i="2"/>
  <c r="E45" i="2"/>
  <c r="O13" i="12"/>
  <c r="I23" i="2"/>
  <c r="F27" i="12"/>
  <c r="T27" i="12" s="1"/>
  <c r="I31" i="2"/>
  <c r="D2" i="1"/>
  <c r="M13" i="12"/>
  <c r="I21" i="2"/>
  <c r="U13" i="12"/>
  <c r="I29" i="2"/>
  <c r="S13" i="12"/>
  <c r="I27" i="2"/>
  <c r="I35" i="2"/>
  <c r="I37" i="2"/>
  <c r="I39" i="2"/>
  <c r="I41" i="2"/>
  <c r="I43" i="2"/>
  <c r="E45" i="3"/>
  <c r="F15" i="12"/>
  <c r="I14" i="4"/>
  <c r="H15" i="12"/>
  <c r="I16" i="4"/>
  <c r="J15" i="12"/>
  <c r="I18" i="4"/>
  <c r="L15" i="12"/>
  <c r="I20" i="4"/>
  <c r="N15" i="12"/>
  <c r="I22" i="4"/>
  <c r="P15" i="12"/>
  <c r="I24" i="4"/>
  <c r="R15" i="12"/>
  <c r="I26" i="4"/>
  <c r="T15" i="12"/>
  <c r="I28" i="4"/>
  <c r="W15" i="12"/>
  <c r="I30" i="4"/>
  <c r="G29" i="12"/>
  <c r="I32" i="4"/>
  <c r="I29" i="12"/>
  <c r="I34" i="4"/>
  <c r="K29" i="12"/>
  <c r="I36" i="4"/>
  <c r="M29" i="12"/>
  <c r="I38" i="4"/>
  <c r="R29" i="12"/>
  <c r="I43" i="4"/>
  <c r="M16" i="12"/>
  <c r="I21" i="5"/>
  <c r="U16" i="12"/>
  <c r="I29" i="5"/>
  <c r="L30" i="12"/>
  <c r="I37" i="5"/>
  <c r="G17" i="12"/>
  <c r="I15" i="6"/>
  <c r="I45" i="6" s="1"/>
  <c r="O17" i="12"/>
  <c r="I23" i="6"/>
  <c r="F31" i="12"/>
  <c r="I31" i="6"/>
  <c r="N31" i="12"/>
  <c r="I39" i="6"/>
  <c r="Q31" i="12"/>
  <c r="I42" i="6"/>
  <c r="E45" i="4"/>
  <c r="F15" i="4"/>
  <c r="F45" i="4" s="1"/>
  <c r="P29" i="12"/>
  <c r="T29" i="12" s="1"/>
  <c r="V29" i="12" s="1"/>
  <c r="I41" i="4"/>
  <c r="K16" i="12"/>
  <c r="I19" i="5"/>
  <c r="S16" i="12"/>
  <c r="I27" i="5"/>
  <c r="J30" i="12"/>
  <c r="I35" i="5"/>
  <c r="R30" i="12"/>
  <c r="I43" i="5"/>
  <c r="M17" i="12"/>
  <c r="I21" i="6"/>
  <c r="U17" i="12"/>
  <c r="I29" i="6"/>
  <c r="L31" i="12"/>
  <c r="I37" i="6"/>
  <c r="R31" i="12"/>
  <c r="I43" i="6"/>
  <c r="F13" i="12"/>
  <c r="I14" i="2"/>
  <c r="H13" i="12"/>
  <c r="I16" i="2"/>
  <c r="J13" i="12"/>
  <c r="I18" i="2"/>
  <c r="L13" i="12"/>
  <c r="I20" i="2"/>
  <c r="N13" i="12"/>
  <c r="I22" i="2"/>
  <c r="P13" i="12"/>
  <c r="I24" i="2"/>
  <c r="R13" i="12"/>
  <c r="I26" i="2"/>
  <c r="T13" i="12"/>
  <c r="I28" i="2"/>
  <c r="W13" i="12"/>
  <c r="I30" i="2"/>
  <c r="G27" i="12"/>
  <c r="I32" i="2"/>
  <c r="I27" i="12"/>
  <c r="I34" i="2"/>
  <c r="K27" i="12"/>
  <c r="I36" i="2"/>
  <c r="M27" i="12"/>
  <c r="I38" i="2"/>
  <c r="O27" i="12"/>
  <c r="I40" i="2"/>
  <c r="Q27" i="12"/>
  <c r="I42" i="2"/>
  <c r="S27" i="12"/>
  <c r="I44" i="2"/>
  <c r="I17" i="4"/>
  <c r="I19" i="4"/>
  <c r="I21" i="4"/>
  <c r="I23" i="4"/>
  <c r="I25" i="4"/>
  <c r="I27" i="4"/>
  <c r="I29" i="4"/>
  <c r="I31" i="4"/>
  <c r="I33" i="4"/>
  <c r="I35" i="4"/>
  <c r="I37" i="4"/>
  <c r="I39" i="4"/>
  <c r="I16" i="12"/>
  <c r="I17" i="5"/>
  <c r="Q16" i="12"/>
  <c r="I25" i="5"/>
  <c r="H30" i="12"/>
  <c r="I33" i="5"/>
  <c r="P30" i="12"/>
  <c r="I41" i="5"/>
  <c r="K17" i="12"/>
  <c r="I19" i="6"/>
  <c r="S17" i="12"/>
  <c r="I27" i="6"/>
  <c r="J31" i="12"/>
  <c r="I35" i="6"/>
  <c r="F14" i="12"/>
  <c r="F45" i="3"/>
  <c r="I14" i="3"/>
  <c r="H14" i="12"/>
  <c r="I16" i="3"/>
  <c r="J14" i="12"/>
  <c r="I18" i="3"/>
  <c r="L14" i="12"/>
  <c r="I20" i="3"/>
  <c r="N14" i="12"/>
  <c r="I22" i="3"/>
  <c r="P14" i="12"/>
  <c r="I24" i="3"/>
  <c r="R14" i="12"/>
  <c r="I26" i="3"/>
  <c r="T14" i="12"/>
  <c r="I28" i="3"/>
  <c r="W14" i="12"/>
  <c r="I30" i="3"/>
  <c r="G28" i="12"/>
  <c r="T28" i="12" s="1"/>
  <c r="V28" i="12" s="1"/>
  <c r="I32" i="3"/>
  <c r="I28" i="12"/>
  <c r="I34" i="3"/>
  <c r="K28" i="12"/>
  <c r="I36" i="3"/>
  <c r="M28" i="12"/>
  <c r="I38" i="3"/>
  <c r="O28" i="12"/>
  <c r="I40" i="3"/>
  <c r="Q28" i="12"/>
  <c r="I42" i="3"/>
  <c r="S28" i="12"/>
  <c r="I44" i="3"/>
  <c r="Q29" i="12"/>
  <c r="I42" i="4"/>
  <c r="O16" i="12"/>
  <c r="I23" i="5"/>
  <c r="F30" i="12"/>
  <c r="I31" i="5"/>
  <c r="N30" i="12"/>
  <c r="I39" i="5"/>
  <c r="I17" i="12"/>
  <c r="I17" i="6"/>
  <c r="Q17" i="12"/>
  <c r="I25" i="6"/>
  <c r="H31" i="12"/>
  <c r="I33" i="6"/>
  <c r="F15" i="5"/>
  <c r="I16" i="5"/>
  <c r="I20" i="5"/>
  <c r="I24" i="5"/>
  <c r="I28" i="5"/>
  <c r="I32" i="5"/>
  <c r="I36" i="5"/>
  <c r="I40" i="5"/>
  <c r="I44" i="5"/>
  <c r="I18" i="6"/>
  <c r="I22" i="6"/>
  <c r="I26" i="6"/>
  <c r="I30" i="6"/>
  <c r="I34" i="6"/>
  <c r="I38" i="6"/>
  <c r="I41" i="6"/>
  <c r="I44" i="6"/>
  <c r="I21" i="7"/>
  <c r="I29" i="7"/>
  <c r="I37" i="7"/>
  <c r="I39" i="7"/>
  <c r="I41" i="7"/>
  <c r="I43" i="7"/>
  <c r="L33" i="12"/>
  <c r="I37" i="8"/>
  <c r="N33" i="12"/>
  <c r="I39" i="8"/>
  <c r="I42" i="8"/>
  <c r="E45" i="8"/>
  <c r="H20" i="12"/>
  <c r="I16" i="9"/>
  <c r="I23" i="9"/>
  <c r="O20" i="12"/>
  <c r="G34" i="12"/>
  <c r="I32" i="9"/>
  <c r="N34" i="12"/>
  <c r="I39" i="9"/>
  <c r="F21" i="12"/>
  <c r="F45" i="10"/>
  <c r="H21" i="12"/>
  <c r="I16" i="10"/>
  <c r="P21" i="12"/>
  <c r="I24" i="10"/>
  <c r="G35" i="12"/>
  <c r="I32" i="10"/>
  <c r="O35" i="12"/>
  <c r="I40" i="10"/>
  <c r="E45" i="6"/>
  <c r="L18" i="12"/>
  <c r="I20" i="7"/>
  <c r="T18" i="12"/>
  <c r="I28" i="7"/>
  <c r="K32" i="12"/>
  <c r="I36" i="7"/>
  <c r="O33" i="12"/>
  <c r="I40" i="8"/>
  <c r="L20" i="12"/>
  <c r="I20" i="9"/>
  <c r="I27" i="9"/>
  <c r="S20" i="12"/>
  <c r="K34" i="12"/>
  <c r="I36" i="9"/>
  <c r="R34" i="12"/>
  <c r="I43" i="9"/>
  <c r="I21" i="12"/>
  <c r="I17" i="10"/>
  <c r="K21" i="12"/>
  <c r="I19" i="10"/>
  <c r="Q21" i="12"/>
  <c r="I25" i="10"/>
  <c r="S21" i="12"/>
  <c r="I27" i="10"/>
  <c r="H35" i="12"/>
  <c r="I33" i="10"/>
  <c r="J35" i="12"/>
  <c r="I35" i="10"/>
  <c r="P35" i="12"/>
  <c r="I41" i="10"/>
  <c r="R35" i="12"/>
  <c r="I43" i="10"/>
  <c r="I40" i="4"/>
  <c r="I44" i="4"/>
  <c r="I14" i="5"/>
  <c r="I18" i="5"/>
  <c r="I22" i="5"/>
  <c r="I26" i="5"/>
  <c r="I30" i="5"/>
  <c r="I34" i="5"/>
  <c r="I38" i="5"/>
  <c r="I42" i="5"/>
  <c r="F45" i="5"/>
  <c r="I16" i="6"/>
  <c r="I20" i="6"/>
  <c r="I24" i="6"/>
  <c r="I28" i="6"/>
  <c r="I32" i="6"/>
  <c r="I36" i="6"/>
  <c r="I40" i="6"/>
  <c r="F18" i="12"/>
  <c r="F45" i="7"/>
  <c r="I17" i="7"/>
  <c r="I25" i="7"/>
  <c r="I33" i="7"/>
  <c r="M32" i="12"/>
  <c r="I38" i="7"/>
  <c r="O32" i="12"/>
  <c r="I40" i="7"/>
  <c r="Q32" i="12"/>
  <c r="I42" i="7"/>
  <c r="S32" i="12"/>
  <c r="I44" i="7"/>
  <c r="I38" i="8"/>
  <c r="P33" i="12"/>
  <c r="I41" i="8"/>
  <c r="R33" i="12"/>
  <c r="I43" i="8"/>
  <c r="I15" i="9"/>
  <c r="G20" i="12"/>
  <c r="P20" i="12"/>
  <c r="I24" i="9"/>
  <c r="F34" i="12"/>
  <c r="I31" i="9"/>
  <c r="O34" i="12"/>
  <c r="I40" i="9"/>
  <c r="L21" i="12"/>
  <c r="I20" i="10"/>
  <c r="T21" i="12"/>
  <c r="I28" i="10"/>
  <c r="I45" i="10" s="1"/>
  <c r="K35" i="12"/>
  <c r="I36" i="10"/>
  <c r="S35" i="12"/>
  <c r="I44" i="10"/>
  <c r="F17" i="12"/>
  <c r="F45" i="6"/>
  <c r="H18" i="12"/>
  <c r="I16" i="7"/>
  <c r="P18" i="12"/>
  <c r="I24" i="7"/>
  <c r="I45" i="7" s="1"/>
  <c r="G32" i="12"/>
  <c r="T32" i="12" s="1"/>
  <c r="V32" i="12" s="1"/>
  <c r="I32" i="7"/>
  <c r="E45" i="7"/>
  <c r="F45" i="8"/>
  <c r="I14" i="8"/>
  <c r="F19" i="12"/>
  <c r="H19" i="12"/>
  <c r="I16" i="8"/>
  <c r="J19" i="12"/>
  <c r="I18" i="8"/>
  <c r="L19" i="12"/>
  <c r="I20" i="8"/>
  <c r="N19" i="12"/>
  <c r="I22" i="8"/>
  <c r="P19" i="12"/>
  <c r="I24" i="8"/>
  <c r="I26" i="8"/>
  <c r="R19" i="12"/>
  <c r="T19" i="12"/>
  <c r="I28" i="8"/>
  <c r="W19" i="12"/>
  <c r="I30" i="8"/>
  <c r="G33" i="12"/>
  <c r="T33" i="12" s="1"/>
  <c r="V33" i="12" s="1"/>
  <c r="I32" i="8"/>
  <c r="I33" i="12"/>
  <c r="I34" i="8"/>
  <c r="K33" i="12"/>
  <c r="I36" i="8"/>
  <c r="S33" i="12"/>
  <c r="I44" i="8"/>
  <c r="I19" i="9"/>
  <c r="K20" i="12"/>
  <c r="T20" i="12"/>
  <c r="I28" i="9"/>
  <c r="J34" i="12"/>
  <c r="I35" i="9"/>
  <c r="S34" i="12"/>
  <c r="I44" i="9"/>
  <c r="G21" i="12"/>
  <c r="I15" i="10"/>
  <c r="M21" i="12"/>
  <c r="I21" i="10"/>
  <c r="O21" i="12"/>
  <c r="I23" i="10"/>
  <c r="U21" i="12"/>
  <c r="I29" i="10"/>
  <c r="F35" i="12"/>
  <c r="I31" i="10"/>
  <c r="L35" i="12"/>
  <c r="I37" i="10"/>
  <c r="N35" i="12"/>
  <c r="I39" i="10"/>
  <c r="E45" i="10"/>
  <c r="I16" i="11"/>
  <c r="I24" i="11"/>
  <c r="I32" i="11"/>
  <c r="I40" i="11"/>
  <c r="F36" i="12"/>
  <c r="I31" i="11"/>
  <c r="N36" i="12"/>
  <c r="I39" i="11"/>
  <c r="O22" i="12"/>
  <c r="E45" i="9"/>
  <c r="F14" i="9"/>
  <c r="E45" i="11"/>
  <c r="F14" i="11"/>
  <c r="I20" i="11"/>
  <c r="I28" i="11"/>
  <c r="I36" i="11"/>
  <c r="I44" i="11"/>
  <c r="G22" i="12"/>
  <c r="K22" i="12"/>
  <c r="I19" i="11"/>
  <c r="S22" i="12"/>
  <c r="I27" i="11"/>
  <c r="J36" i="12"/>
  <c r="I35" i="11"/>
  <c r="R36" i="12"/>
  <c r="I43" i="11"/>
  <c r="V27" i="12"/>
  <c r="I45" i="8" l="1"/>
  <c r="T35" i="12"/>
  <c r="V35" i="12" s="1"/>
  <c r="F20" i="12"/>
  <c r="X20" i="12" s="1"/>
  <c r="F45" i="9"/>
  <c r="I14" i="9"/>
  <c r="I45" i="9" s="1"/>
  <c r="T36" i="12"/>
  <c r="V36" i="12" s="1"/>
  <c r="X19" i="12"/>
  <c r="X17" i="12"/>
  <c r="T34" i="12"/>
  <c r="V34" i="12" s="1"/>
  <c r="G16" i="12"/>
  <c r="X16" i="12" s="1"/>
  <c r="I15" i="5"/>
  <c r="I45" i="5" s="1"/>
  <c r="X14" i="12"/>
  <c r="G13" i="12"/>
  <c r="I15" i="2"/>
  <c r="I45" i="2" s="1"/>
  <c r="X21" i="12"/>
  <c r="F22" i="12"/>
  <c r="X22" i="12" s="1"/>
  <c r="F45" i="11"/>
  <c r="I14" i="11"/>
  <c r="I45" i="11" s="1"/>
  <c r="X18" i="12"/>
  <c r="I45" i="3"/>
  <c r="F45" i="2"/>
  <c r="T31" i="12"/>
  <c r="V31" i="12" s="1"/>
  <c r="T30" i="12"/>
  <c r="V30" i="12" s="1"/>
  <c r="X13" i="12"/>
  <c r="G15" i="12"/>
  <c r="X15" i="12" s="1"/>
  <c r="I15" i="4"/>
  <c r="I45" i="4"/>
  <c r="B43" i="1"/>
  <c r="B4" i="1"/>
  <c r="D4" i="1" s="1"/>
  <c r="B5" i="1"/>
  <c r="X29" i="12" l="1"/>
  <c r="Y15" i="12"/>
  <c r="Y29" i="12" s="1"/>
  <c r="X33" i="12"/>
  <c r="Y19" i="12"/>
  <c r="Y33" i="12" s="1"/>
  <c r="D5" i="1"/>
  <c r="F4" i="1"/>
  <c r="Y14" i="12"/>
  <c r="Y28" i="12" s="1"/>
  <c r="X28" i="12"/>
  <c r="X31" i="12"/>
  <c r="Y17" i="12"/>
  <c r="Y31" i="12" s="1"/>
  <c r="X27" i="12"/>
  <c r="Y13" i="12"/>
  <c r="Y27" i="12" s="1"/>
  <c r="X34" i="12"/>
  <c r="Y20" i="12"/>
  <c r="Y34" i="12" s="1"/>
  <c r="Y22" i="12"/>
  <c r="Y36" i="12" s="1"/>
  <c r="X36" i="12"/>
  <c r="X30" i="12"/>
  <c r="Y16" i="12"/>
  <c r="Y30" i="12" s="1"/>
  <c r="B58" i="1"/>
  <c r="AA6" i="1" s="1"/>
  <c r="I61" i="1"/>
  <c r="B57" i="1"/>
  <c r="AA5" i="1" s="1"/>
  <c r="B44" i="1"/>
  <c r="I57" i="1"/>
  <c r="B6" i="1"/>
  <c r="C5" i="1"/>
  <c r="Y18" i="12"/>
  <c r="Y32" i="12" s="1"/>
  <c r="X32" i="12"/>
  <c r="X35" i="12"/>
  <c r="Y21" i="12"/>
  <c r="Y35" i="12" s="1"/>
  <c r="B7" i="1" l="1"/>
  <c r="C6" i="1"/>
  <c r="E44" i="1"/>
  <c r="B45" i="1" s="1"/>
  <c r="B46" i="1" s="1"/>
  <c r="B47" i="1" s="1"/>
  <c r="B48" i="1" s="1"/>
  <c r="B49" i="1" s="1"/>
  <c r="B50" i="1" s="1"/>
  <c r="Y38" i="12"/>
  <c r="X38" i="12"/>
  <c r="I60" i="1"/>
  <c r="I65" i="1" s="1"/>
  <c r="I59" i="1"/>
  <c r="I62" i="1" s="1"/>
  <c r="F5" i="1"/>
  <c r="H4" i="1"/>
  <c r="E5" i="1"/>
  <c r="D6" i="1"/>
  <c r="I63" i="1" l="1"/>
  <c r="I64" i="1" s="1"/>
  <c r="B67" i="1"/>
  <c r="AA15" i="1" s="1"/>
  <c r="B51" i="1"/>
  <c r="B52" i="1" s="1"/>
  <c r="E55" i="1"/>
  <c r="B62" i="1"/>
  <c r="AA10" i="1" s="1"/>
  <c r="B69" i="1"/>
  <c r="AA17" i="1" s="1"/>
  <c r="B70" i="1"/>
  <c r="F6" i="1"/>
  <c r="G5" i="1"/>
  <c r="H5" i="1"/>
  <c r="J4" i="1"/>
  <c r="D7" i="1"/>
  <c r="E6" i="1"/>
  <c r="C7" i="1"/>
  <c r="B8" i="1"/>
  <c r="I66" i="1" l="1"/>
  <c r="I68" i="1" s="1"/>
  <c r="B60" i="1" s="1"/>
  <c r="C8" i="1"/>
  <c r="B9" i="1"/>
  <c r="L4" i="1"/>
  <c r="J5" i="1"/>
  <c r="B71" i="1"/>
  <c r="AA19" i="1" s="1"/>
  <c r="AA18" i="1"/>
  <c r="B68" i="1"/>
  <c r="AA16" i="1" s="1"/>
  <c r="B53" i="1"/>
  <c r="B54" i="1" s="1"/>
  <c r="H6" i="1"/>
  <c r="I5" i="1"/>
  <c r="E7" i="1"/>
  <c r="D8" i="1"/>
  <c r="G6" i="1"/>
  <c r="F7" i="1"/>
  <c r="B64" i="1" l="1"/>
  <c r="B63" i="1"/>
  <c r="AA11" i="1" s="1"/>
  <c r="B59" i="1"/>
  <c r="AA7" i="1" s="1"/>
  <c r="B66" i="1"/>
  <c r="AA14" i="1" s="1"/>
  <c r="B61" i="1"/>
  <c r="AA9" i="1" s="1"/>
  <c r="AA8" i="1"/>
  <c r="G7" i="1"/>
  <c r="F8" i="1"/>
  <c r="C9" i="1"/>
  <c r="B10" i="1"/>
  <c r="H7" i="1"/>
  <c r="I6" i="1"/>
  <c r="E8" i="1"/>
  <c r="D9" i="1"/>
  <c r="J6" i="1"/>
  <c r="K5" i="1"/>
  <c r="L5" i="1"/>
  <c r="N4" i="1"/>
  <c r="G8" i="1" l="1"/>
  <c r="F9" i="1"/>
  <c r="M5" i="1"/>
  <c r="L6" i="1"/>
  <c r="J7" i="1"/>
  <c r="K6" i="1"/>
  <c r="H8" i="1"/>
  <c r="I7" i="1"/>
  <c r="AA12" i="1"/>
  <c r="B65" i="1"/>
  <c r="AA13" i="1" s="1"/>
  <c r="P4" i="1"/>
  <c r="N5" i="1"/>
  <c r="D10" i="1"/>
  <c r="E9" i="1"/>
  <c r="C10" i="1"/>
  <c r="B11" i="1"/>
  <c r="C11" i="1" l="1"/>
  <c r="B12" i="1"/>
  <c r="N6" i="1"/>
  <c r="O5" i="1"/>
  <c r="M6" i="1"/>
  <c r="L7" i="1"/>
  <c r="P5" i="1"/>
  <c r="R4" i="1"/>
  <c r="I8" i="1"/>
  <c r="H9" i="1"/>
  <c r="G9" i="1"/>
  <c r="F10" i="1"/>
  <c r="E10" i="1"/>
  <c r="D11" i="1"/>
  <c r="K7" i="1"/>
  <c r="J8" i="1"/>
  <c r="T4" i="1" l="1"/>
  <c r="R5" i="1"/>
  <c r="N7" i="1"/>
  <c r="O6" i="1"/>
  <c r="K8" i="1"/>
  <c r="J9" i="1"/>
  <c r="E11" i="1"/>
  <c r="D12" i="1"/>
  <c r="H10" i="1"/>
  <c r="I9" i="1"/>
  <c r="L8" i="1"/>
  <c r="M7" i="1"/>
  <c r="C12" i="1"/>
  <c r="B13" i="1"/>
  <c r="G10" i="1"/>
  <c r="F11" i="1"/>
  <c r="Q5" i="1"/>
  <c r="P6" i="1"/>
  <c r="E12" i="1" l="1"/>
  <c r="D13" i="1"/>
  <c r="M8" i="1"/>
  <c r="L9" i="1"/>
  <c r="O7" i="1"/>
  <c r="N8" i="1"/>
  <c r="G11" i="1"/>
  <c r="F12" i="1"/>
  <c r="Q6" i="1"/>
  <c r="P7" i="1"/>
  <c r="C13" i="1"/>
  <c r="B14" i="1"/>
  <c r="K9" i="1"/>
  <c r="J10" i="1"/>
  <c r="R6" i="1"/>
  <c r="S5" i="1"/>
  <c r="I10" i="1"/>
  <c r="H11" i="1"/>
  <c r="T5" i="1"/>
  <c r="V4" i="1"/>
  <c r="C14" i="1" l="1"/>
  <c r="B15" i="1"/>
  <c r="G12" i="1"/>
  <c r="F13" i="1"/>
  <c r="L10" i="1"/>
  <c r="M9" i="1"/>
  <c r="U5" i="1"/>
  <c r="T6" i="1"/>
  <c r="S6" i="1"/>
  <c r="R7" i="1"/>
  <c r="V5" i="1"/>
  <c r="X4" i="1"/>
  <c r="X5" i="1" s="1"/>
  <c r="K10" i="1"/>
  <c r="J11" i="1"/>
  <c r="O8" i="1"/>
  <c r="N9" i="1"/>
  <c r="E13" i="1"/>
  <c r="D14" i="1"/>
  <c r="H12" i="1"/>
  <c r="I11" i="1"/>
  <c r="P8" i="1"/>
  <c r="Q7" i="1"/>
  <c r="X6" i="1" l="1"/>
  <c r="Y5" i="1"/>
  <c r="U6" i="1"/>
  <c r="T7" i="1"/>
  <c r="G13" i="1"/>
  <c r="F14" i="1"/>
  <c r="W5" i="1"/>
  <c r="V6" i="1"/>
  <c r="K11" i="1"/>
  <c r="J12" i="1"/>
  <c r="C15" i="1"/>
  <c r="B16" i="1"/>
  <c r="O9" i="1"/>
  <c r="N10" i="1"/>
  <c r="I12" i="1"/>
  <c r="H13" i="1"/>
  <c r="E14" i="1"/>
  <c r="D15" i="1"/>
  <c r="S7" i="1"/>
  <c r="R8" i="1"/>
  <c r="Q8" i="1"/>
  <c r="P9" i="1"/>
  <c r="M10" i="1"/>
  <c r="L11" i="1"/>
  <c r="S8" i="1" l="1"/>
  <c r="R9" i="1"/>
  <c r="H14" i="1"/>
  <c r="I13" i="1"/>
  <c r="C16" i="1"/>
  <c r="B17" i="1"/>
  <c r="W6" i="1"/>
  <c r="V7" i="1"/>
  <c r="T8" i="1"/>
  <c r="U7" i="1"/>
  <c r="L12" i="1"/>
  <c r="M11" i="1"/>
  <c r="D16" i="1"/>
  <c r="E15" i="1"/>
  <c r="N11" i="1"/>
  <c r="O10" i="1"/>
  <c r="K12" i="1"/>
  <c r="J13" i="1"/>
  <c r="G14" i="1"/>
  <c r="F15" i="1"/>
  <c r="P10" i="1"/>
  <c r="Q9" i="1"/>
  <c r="Y6" i="1"/>
  <c r="X7" i="1"/>
  <c r="X8" i="1" l="1"/>
  <c r="Y7" i="1"/>
  <c r="G15" i="1"/>
  <c r="F16" i="1"/>
  <c r="W7" i="1"/>
  <c r="V8" i="1"/>
  <c r="O11" i="1"/>
  <c r="N12" i="1"/>
  <c r="M12" i="1"/>
  <c r="L13" i="1"/>
  <c r="I14" i="1"/>
  <c r="H15" i="1"/>
  <c r="K13" i="1"/>
  <c r="J14" i="1"/>
  <c r="C17" i="1"/>
  <c r="B18" i="1"/>
  <c r="S9" i="1"/>
  <c r="R10" i="1"/>
  <c r="Q10" i="1"/>
  <c r="P11" i="1"/>
  <c r="E16" i="1"/>
  <c r="D17" i="1"/>
  <c r="U8" i="1"/>
  <c r="T9" i="1"/>
  <c r="P12" i="1" l="1"/>
  <c r="Q11" i="1"/>
  <c r="C18" i="1"/>
  <c r="B19" i="1"/>
  <c r="H16" i="1"/>
  <c r="I15" i="1"/>
  <c r="N13" i="1"/>
  <c r="O12" i="1"/>
  <c r="G16" i="1"/>
  <c r="F17" i="1"/>
  <c r="T10" i="1"/>
  <c r="U9" i="1"/>
  <c r="D18" i="1"/>
  <c r="E17" i="1"/>
  <c r="S10" i="1"/>
  <c r="R11" i="1"/>
  <c r="K14" i="1"/>
  <c r="J15" i="1"/>
  <c r="L14" i="1"/>
  <c r="M13" i="1"/>
  <c r="W8" i="1"/>
  <c r="V9" i="1"/>
  <c r="Y8" i="1"/>
  <c r="X9" i="1"/>
  <c r="X10" i="1" l="1"/>
  <c r="Y9" i="1"/>
  <c r="S11" i="1"/>
  <c r="R12" i="1"/>
  <c r="C19" i="1"/>
  <c r="B20" i="1"/>
  <c r="U10" i="1"/>
  <c r="T11" i="1"/>
  <c r="O13" i="1"/>
  <c r="N14" i="1"/>
  <c r="M14" i="1"/>
  <c r="L15" i="1"/>
  <c r="W9" i="1"/>
  <c r="V10" i="1"/>
  <c r="K15" i="1"/>
  <c r="J16" i="1"/>
  <c r="G17" i="1"/>
  <c r="F18" i="1"/>
  <c r="E18" i="1"/>
  <c r="D19" i="1"/>
  <c r="I16" i="1"/>
  <c r="H17" i="1"/>
  <c r="Q12" i="1"/>
  <c r="P13" i="1"/>
  <c r="D20" i="1" l="1"/>
  <c r="E19" i="1"/>
  <c r="J17" i="1"/>
  <c r="K16" i="1"/>
  <c r="L16" i="1"/>
  <c r="M15" i="1"/>
  <c r="T12" i="1"/>
  <c r="U11" i="1"/>
  <c r="S12" i="1"/>
  <c r="R13" i="1"/>
  <c r="H18" i="1"/>
  <c r="I17" i="1"/>
  <c r="G18" i="1"/>
  <c r="F19" i="1"/>
  <c r="W10" i="1"/>
  <c r="V11" i="1"/>
  <c r="N15" i="1"/>
  <c r="O14" i="1"/>
  <c r="C20" i="1"/>
  <c r="B21" i="1"/>
  <c r="P14" i="1"/>
  <c r="Q13" i="1"/>
  <c r="Y10" i="1"/>
  <c r="X11" i="1"/>
  <c r="X12" i="1" l="1"/>
  <c r="Y11" i="1"/>
  <c r="C21" i="1"/>
  <c r="B22" i="1"/>
  <c r="W11" i="1"/>
  <c r="V12" i="1"/>
  <c r="I18" i="1"/>
  <c r="H19" i="1"/>
  <c r="U12" i="1"/>
  <c r="T13" i="1"/>
  <c r="K17" i="1"/>
  <c r="J18" i="1"/>
  <c r="G19" i="1"/>
  <c r="F20" i="1"/>
  <c r="S13" i="1"/>
  <c r="R14" i="1"/>
  <c r="Q14" i="1"/>
  <c r="P15" i="1"/>
  <c r="O15" i="1"/>
  <c r="N16" i="1"/>
  <c r="M16" i="1"/>
  <c r="L17" i="1"/>
  <c r="E20" i="1"/>
  <c r="D21" i="1"/>
  <c r="N17" i="1" l="1"/>
  <c r="O16" i="1"/>
  <c r="S14" i="1"/>
  <c r="R15" i="1"/>
  <c r="J19" i="1"/>
  <c r="K18" i="1"/>
  <c r="H20" i="1"/>
  <c r="I19" i="1"/>
  <c r="C22" i="1"/>
  <c r="B23" i="1"/>
  <c r="L18" i="1"/>
  <c r="M17" i="1"/>
  <c r="P16" i="1"/>
  <c r="Q15" i="1"/>
  <c r="F21" i="1"/>
  <c r="G20" i="1"/>
  <c r="U13" i="1"/>
  <c r="T14" i="1"/>
  <c r="W12" i="1"/>
  <c r="V13" i="1"/>
  <c r="E21" i="1"/>
  <c r="D22" i="1"/>
  <c r="Y12" i="1"/>
  <c r="X13" i="1"/>
  <c r="W13" i="1" l="1"/>
  <c r="V14" i="1"/>
  <c r="S15" i="1"/>
  <c r="R16" i="1"/>
  <c r="X14" i="1"/>
  <c r="Y13" i="1"/>
  <c r="G21" i="1"/>
  <c r="F22" i="1"/>
  <c r="M18" i="1"/>
  <c r="L19" i="1"/>
  <c r="I20" i="1"/>
  <c r="H21" i="1"/>
  <c r="E22" i="1"/>
  <c r="D23" i="1"/>
  <c r="C23" i="1"/>
  <c r="B24" i="1"/>
  <c r="U14" i="1"/>
  <c r="T15" i="1"/>
  <c r="Q16" i="1"/>
  <c r="P17" i="1"/>
  <c r="K19" i="1"/>
  <c r="J20" i="1"/>
  <c r="O17" i="1"/>
  <c r="N18" i="1"/>
  <c r="N19" i="1" l="1"/>
  <c r="O18" i="1"/>
  <c r="P18" i="1"/>
  <c r="Q17" i="1"/>
  <c r="B25" i="1"/>
  <c r="C24" i="1"/>
  <c r="I21" i="1"/>
  <c r="H22" i="1"/>
  <c r="G22" i="1"/>
  <c r="F23" i="1"/>
  <c r="S16" i="1"/>
  <c r="R17" i="1"/>
  <c r="J21" i="1"/>
  <c r="K20" i="1"/>
  <c r="T16" i="1"/>
  <c r="U15" i="1"/>
  <c r="E23" i="1"/>
  <c r="D24" i="1"/>
  <c r="L20" i="1"/>
  <c r="M19" i="1"/>
  <c r="W14" i="1"/>
  <c r="V15" i="1"/>
  <c r="Y14" i="1"/>
  <c r="X15" i="1"/>
  <c r="X16" i="1" l="1"/>
  <c r="Y15" i="1"/>
  <c r="S17" i="1"/>
  <c r="R18" i="1"/>
  <c r="I22" i="1"/>
  <c r="H23" i="1"/>
  <c r="Q18" i="1"/>
  <c r="P19" i="1"/>
  <c r="M20" i="1"/>
  <c r="L21" i="1"/>
  <c r="W15" i="1"/>
  <c r="V16" i="1"/>
  <c r="D25" i="1"/>
  <c r="E24" i="1"/>
  <c r="G23" i="1"/>
  <c r="F24" i="1"/>
  <c r="U16" i="1"/>
  <c r="T17" i="1"/>
  <c r="K21" i="1"/>
  <c r="J22" i="1"/>
  <c r="B26" i="1"/>
  <c r="C25" i="1"/>
  <c r="O19" i="1"/>
  <c r="N20" i="1"/>
  <c r="O20" i="1" l="1"/>
  <c r="N21" i="1"/>
  <c r="K22" i="1"/>
  <c r="J23" i="1"/>
  <c r="F25" i="1"/>
  <c r="G24" i="1"/>
  <c r="W16" i="1"/>
  <c r="V17" i="1"/>
  <c r="P20" i="1"/>
  <c r="Q19" i="1"/>
  <c r="R19" i="1"/>
  <c r="S18" i="1"/>
  <c r="T18" i="1"/>
  <c r="U17" i="1"/>
  <c r="M21" i="1"/>
  <c r="L22" i="1"/>
  <c r="I23" i="1"/>
  <c r="H24" i="1"/>
  <c r="B27" i="1"/>
  <c r="C26" i="1"/>
  <c r="D26" i="1"/>
  <c r="E25" i="1"/>
  <c r="Y16" i="1"/>
  <c r="X17" i="1"/>
  <c r="M22" i="1" l="1"/>
  <c r="L23" i="1"/>
  <c r="W17" i="1"/>
  <c r="V18" i="1"/>
  <c r="K23" i="1"/>
  <c r="J24" i="1"/>
  <c r="B28" i="1"/>
  <c r="C27" i="1"/>
  <c r="S19" i="1"/>
  <c r="R20" i="1"/>
  <c r="I24" i="1"/>
  <c r="H25" i="1"/>
  <c r="O21" i="1"/>
  <c r="N22" i="1"/>
  <c r="X18" i="1"/>
  <c r="Y17" i="1"/>
  <c r="D27" i="1"/>
  <c r="E26" i="1"/>
  <c r="U18" i="1"/>
  <c r="T19" i="1"/>
  <c r="Q20" i="1"/>
  <c r="P21" i="1"/>
  <c r="F26" i="1"/>
  <c r="G25" i="1"/>
  <c r="T20" i="1" l="1"/>
  <c r="U19" i="1"/>
  <c r="I25" i="1"/>
  <c r="H26" i="1"/>
  <c r="V19" i="1"/>
  <c r="W18" i="1"/>
  <c r="B29" i="1"/>
  <c r="C28" i="1"/>
  <c r="Y18" i="1"/>
  <c r="X19" i="1"/>
  <c r="Q21" i="1"/>
  <c r="P22" i="1"/>
  <c r="O22" i="1"/>
  <c r="N23" i="1"/>
  <c r="S20" i="1"/>
  <c r="R21" i="1"/>
  <c r="J25" i="1"/>
  <c r="K24" i="1"/>
  <c r="M23" i="1"/>
  <c r="L24" i="1"/>
  <c r="F27" i="1"/>
  <c r="G26" i="1"/>
  <c r="D28" i="1"/>
  <c r="E27" i="1"/>
  <c r="M24" i="1" l="1"/>
  <c r="L25" i="1"/>
  <c r="S21" i="1"/>
  <c r="R22" i="1"/>
  <c r="Q22" i="1"/>
  <c r="P23" i="1"/>
  <c r="H27" i="1"/>
  <c r="I26" i="1"/>
  <c r="B30" i="1"/>
  <c r="C29" i="1"/>
  <c r="D29" i="1"/>
  <c r="E28" i="1"/>
  <c r="O23" i="1"/>
  <c r="N24" i="1"/>
  <c r="X20" i="1"/>
  <c r="Y19" i="1"/>
  <c r="F28" i="1"/>
  <c r="G27" i="1"/>
  <c r="J26" i="1"/>
  <c r="K25" i="1"/>
  <c r="W19" i="1"/>
  <c r="V20" i="1"/>
  <c r="U20" i="1"/>
  <c r="T21" i="1"/>
  <c r="U21" i="1" l="1"/>
  <c r="T22" i="1"/>
  <c r="S22" i="1"/>
  <c r="R23" i="1"/>
  <c r="J27" i="1"/>
  <c r="K26" i="1"/>
  <c r="Y20" i="1"/>
  <c r="X21" i="1"/>
  <c r="D30" i="1"/>
  <c r="E29" i="1"/>
  <c r="I27" i="1"/>
  <c r="H28" i="1"/>
  <c r="W20" i="1"/>
  <c r="V21" i="1"/>
  <c r="N25" i="1"/>
  <c r="O24" i="1"/>
  <c r="Q23" i="1"/>
  <c r="P24" i="1"/>
  <c r="L26" i="1"/>
  <c r="M25" i="1"/>
  <c r="F29" i="1"/>
  <c r="G28" i="1"/>
  <c r="B31" i="1"/>
  <c r="C30" i="1"/>
  <c r="H29" i="1" l="1"/>
  <c r="I28" i="1"/>
  <c r="Y21" i="1"/>
  <c r="X22" i="1"/>
  <c r="R24" i="1"/>
  <c r="S23" i="1"/>
  <c r="B32" i="1"/>
  <c r="C31" i="1"/>
  <c r="L27" i="1"/>
  <c r="M26" i="1"/>
  <c r="N26" i="1"/>
  <c r="O25" i="1"/>
  <c r="Q24" i="1"/>
  <c r="P25" i="1"/>
  <c r="W21" i="1"/>
  <c r="V22" i="1"/>
  <c r="U22" i="1"/>
  <c r="T23" i="1"/>
  <c r="F30" i="1"/>
  <c r="G29" i="1"/>
  <c r="D31" i="1"/>
  <c r="E30" i="1"/>
  <c r="J28" i="1"/>
  <c r="K27" i="1"/>
  <c r="W22" i="1" l="1"/>
  <c r="V23" i="1"/>
  <c r="Y22" i="1"/>
  <c r="X23" i="1"/>
  <c r="N27" i="1"/>
  <c r="O26" i="1"/>
  <c r="B33" i="1"/>
  <c r="C32" i="1"/>
  <c r="F31" i="1"/>
  <c r="G30" i="1"/>
  <c r="U23" i="1"/>
  <c r="T24" i="1"/>
  <c r="P26" i="1"/>
  <c r="Q25" i="1"/>
  <c r="J29" i="1"/>
  <c r="K28" i="1"/>
  <c r="D32" i="1"/>
  <c r="E32" i="1" s="1"/>
  <c r="E31" i="1"/>
  <c r="L28" i="1"/>
  <c r="M27" i="1"/>
  <c r="R25" i="1"/>
  <c r="S24" i="1"/>
  <c r="I29" i="1"/>
  <c r="H30" i="1"/>
  <c r="H31" i="1" l="1"/>
  <c r="I30" i="1"/>
  <c r="T25" i="1"/>
  <c r="U24" i="1"/>
  <c r="Y23" i="1"/>
  <c r="X24" i="1"/>
  <c r="J30" i="1"/>
  <c r="K29" i="1"/>
  <c r="B34" i="1"/>
  <c r="C33" i="1"/>
  <c r="L29" i="1"/>
  <c r="M28" i="1"/>
  <c r="V24" i="1"/>
  <c r="W23" i="1"/>
  <c r="R26" i="1"/>
  <c r="S25" i="1"/>
  <c r="Q26" i="1"/>
  <c r="P27" i="1"/>
  <c r="F32" i="1"/>
  <c r="G31" i="1"/>
  <c r="N28" i="1"/>
  <c r="O27" i="1"/>
  <c r="L30" i="1" l="1"/>
  <c r="M29" i="1"/>
  <c r="J31" i="1"/>
  <c r="K30" i="1"/>
  <c r="T26" i="1"/>
  <c r="U25" i="1"/>
  <c r="R27" i="1"/>
  <c r="S26" i="1"/>
  <c r="P28" i="1"/>
  <c r="Q27" i="1"/>
  <c r="X25" i="1"/>
  <c r="Y24" i="1"/>
  <c r="F33" i="1"/>
  <c r="G32" i="1"/>
  <c r="N29" i="1"/>
  <c r="O28" i="1"/>
  <c r="V25" i="1"/>
  <c r="W24" i="1"/>
  <c r="B35" i="1"/>
  <c r="C35" i="1" s="1"/>
  <c r="C34" i="1"/>
  <c r="H32" i="1"/>
  <c r="I31" i="1"/>
  <c r="N30" i="1" l="1"/>
  <c r="O29" i="1"/>
  <c r="Y25" i="1"/>
  <c r="X26" i="1"/>
  <c r="R28" i="1"/>
  <c r="S27" i="1"/>
  <c r="J32" i="1"/>
  <c r="K31" i="1"/>
  <c r="H33" i="1"/>
  <c r="I32" i="1"/>
  <c r="V26" i="1"/>
  <c r="W25" i="1"/>
  <c r="F34" i="1"/>
  <c r="G33" i="1"/>
  <c r="Q28" i="1"/>
  <c r="P29" i="1"/>
  <c r="T27" i="1"/>
  <c r="U26" i="1"/>
  <c r="L31" i="1"/>
  <c r="M30" i="1"/>
  <c r="P30" i="1" l="1"/>
  <c r="Q29" i="1"/>
  <c r="X27" i="1"/>
  <c r="Y26" i="1"/>
  <c r="J33" i="1"/>
  <c r="K32" i="1"/>
  <c r="V27" i="1"/>
  <c r="W26" i="1"/>
  <c r="L32" i="1"/>
  <c r="M31" i="1"/>
  <c r="T28" i="1"/>
  <c r="U27" i="1"/>
  <c r="F35" i="1"/>
  <c r="G35" i="1" s="1"/>
  <c r="G34" i="1"/>
  <c r="H34" i="1"/>
  <c r="I34" i="1" s="1"/>
  <c r="I33" i="1"/>
  <c r="R29" i="1"/>
  <c r="S28" i="1"/>
  <c r="N31" i="1"/>
  <c r="O30" i="1"/>
  <c r="N32" i="1" l="1"/>
  <c r="O31" i="1"/>
  <c r="V28" i="1"/>
  <c r="W27" i="1"/>
  <c r="Y27" i="1"/>
  <c r="X28" i="1"/>
  <c r="T29" i="1"/>
  <c r="U28" i="1"/>
  <c r="R30" i="1"/>
  <c r="S29" i="1"/>
  <c r="L33" i="1"/>
  <c r="M32" i="1"/>
  <c r="J34" i="1"/>
  <c r="K33" i="1"/>
  <c r="P31" i="1"/>
  <c r="Q30" i="1"/>
  <c r="L34" i="1" l="1"/>
  <c r="M34" i="1" s="1"/>
  <c r="M33" i="1"/>
  <c r="V29" i="1"/>
  <c r="W28" i="1"/>
  <c r="P32" i="1"/>
  <c r="Q31" i="1"/>
  <c r="X29" i="1"/>
  <c r="Y28" i="1"/>
  <c r="T30" i="1"/>
  <c r="U29" i="1"/>
  <c r="J35" i="1"/>
  <c r="K35" i="1" s="1"/>
  <c r="K34" i="1"/>
  <c r="R31" i="1"/>
  <c r="S30" i="1"/>
  <c r="N33" i="1"/>
  <c r="O32" i="1"/>
  <c r="N34" i="1" l="1"/>
  <c r="O33" i="1"/>
  <c r="V30" i="1"/>
  <c r="W29" i="1"/>
  <c r="X30" i="1"/>
  <c r="Y29" i="1"/>
  <c r="R32" i="1"/>
  <c r="S31" i="1"/>
  <c r="T31" i="1"/>
  <c r="U30" i="1"/>
  <c r="P33" i="1"/>
  <c r="Q32" i="1"/>
  <c r="P34" i="1" l="1"/>
  <c r="Q33" i="1"/>
  <c r="V31" i="1"/>
  <c r="W30" i="1"/>
  <c r="R33" i="1"/>
  <c r="S32" i="1"/>
  <c r="T32" i="1"/>
  <c r="U31" i="1"/>
  <c r="X31" i="1"/>
  <c r="Y30" i="1"/>
  <c r="N35" i="1"/>
  <c r="O35" i="1" s="1"/>
  <c r="O34" i="1"/>
  <c r="T33" i="1" l="1"/>
  <c r="U32" i="1"/>
  <c r="V32" i="1"/>
  <c r="W31" i="1"/>
  <c r="X32" i="1"/>
  <c r="Y31" i="1"/>
  <c r="R34" i="1"/>
  <c r="S34" i="1" s="1"/>
  <c r="S33" i="1"/>
  <c r="P35" i="1"/>
  <c r="Q35" i="1" s="1"/>
  <c r="Q34" i="1"/>
  <c r="V33" i="1" l="1"/>
  <c r="W32" i="1"/>
  <c r="X33" i="1"/>
  <c r="Y32" i="1"/>
  <c r="T34" i="1"/>
  <c r="U33" i="1"/>
  <c r="X34" i="1" l="1"/>
  <c r="Y33" i="1"/>
  <c r="T35" i="1"/>
  <c r="U35" i="1" s="1"/>
  <c r="U34" i="1"/>
  <c r="V34" i="1"/>
  <c r="W34" i="1" s="1"/>
  <c r="W33" i="1"/>
  <c r="X35" i="1" l="1"/>
  <c r="Y35" i="1" s="1"/>
  <c r="Y34" i="1"/>
</calcChain>
</file>

<file path=xl/sharedStrings.xml><?xml version="1.0" encoding="utf-8"?>
<sst xmlns="http://schemas.openxmlformats.org/spreadsheetml/2006/main" count="600" uniqueCount="93">
  <si>
    <t>bitte das Jahr eingeben (Rest ist automatisiert bis 2025 vorprogrammiert):</t>
  </si>
  <si>
    <t>Feste Feiertage</t>
  </si>
  <si>
    <t>Osteralgorithmus</t>
  </si>
  <si>
    <t>Neujahr</t>
  </si>
  <si>
    <t>K</t>
  </si>
  <si>
    <t>Heilige Drei Könige</t>
  </si>
  <si>
    <t>Karfreitag</t>
  </si>
  <si>
    <t>M</t>
  </si>
  <si>
    <t>Ostersonntag</t>
  </si>
  <si>
    <t>S</t>
  </si>
  <si>
    <t>Ostermontag</t>
  </si>
  <si>
    <t>A</t>
  </si>
  <si>
    <t>Maifeiertag</t>
  </si>
  <si>
    <t>D</t>
  </si>
  <si>
    <t>Christi Himmelfahrt</t>
  </si>
  <si>
    <t>R</t>
  </si>
  <si>
    <t>Pfingstsonntag</t>
  </si>
  <si>
    <t>OG</t>
  </si>
  <si>
    <t>Pfingstmontag</t>
  </si>
  <si>
    <t>SZ</t>
  </si>
  <si>
    <t>Frohnleichnam</t>
  </si>
  <si>
    <t>OE</t>
  </si>
  <si>
    <t>Mariä Himmelfahrt</t>
  </si>
  <si>
    <t>Tag der dt.Einheit</t>
  </si>
  <si>
    <t>OS</t>
  </si>
  <si>
    <t>Allerheiligen</t>
  </si>
  <si>
    <t>1. Weihnachtstag</t>
  </si>
  <si>
    <t>2. Weihnachtstag</t>
  </si>
  <si>
    <t>Arbeitnehmerbezogene Erfassung der täglichen Arbeitszeit</t>
  </si>
  <si>
    <r>
      <t>Arbeitgeber</t>
    </r>
    <r>
      <rPr>
        <sz val="9"/>
        <rFont val="Arial"/>
        <family val="2"/>
      </rPr>
      <t>:</t>
    </r>
  </si>
  <si>
    <r>
      <t>Mandanten-Nr</t>
    </r>
    <r>
      <rPr>
        <sz val="9"/>
        <rFont val="Arial"/>
        <family val="2"/>
      </rPr>
      <t>.:</t>
    </r>
  </si>
  <si>
    <r>
      <t>Arbeitnehmer</t>
    </r>
    <r>
      <rPr>
        <sz val="9"/>
        <rFont val="Arial"/>
        <family val="2"/>
      </rPr>
      <t>:</t>
    </r>
  </si>
  <si>
    <r>
      <t>Monat/Jahr</t>
    </r>
    <r>
      <rPr>
        <sz val="9"/>
        <rFont val="Arial"/>
        <family val="2"/>
      </rPr>
      <t xml:space="preserve">: </t>
    </r>
    <r>
      <rPr>
        <b/>
        <sz val="9"/>
        <rFont val="Arial"/>
        <family val="2"/>
      </rPr>
      <t xml:space="preserve"> </t>
    </r>
  </si>
  <si>
    <t>Tägliche Arbeitszeit (= Nettoarbeitszeit)</t>
  </si>
  <si>
    <t>Vergütung</t>
  </si>
  <si>
    <t>Bemerkung über</t>
  </si>
  <si>
    <t>Tag</t>
  </si>
  <si>
    <r>
      <t>Beginn</t>
    </r>
    <r>
      <rPr>
        <sz val="9"/>
        <rFont val="Arial"/>
        <family val="2"/>
      </rPr>
      <t xml:space="preserve"> (xx:xx)</t>
    </r>
  </si>
  <si>
    <r>
      <t xml:space="preserve">Ende </t>
    </r>
    <r>
      <rPr>
        <sz val="9"/>
        <rFont val="Arial"/>
        <family val="2"/>
      </rPr>
      <t>(xx:xx)</t>
    </r>
  </si>
  <si>
    <r>
      <t>Pausen-zeiten</t>
    </r>
    <r>
      <rPr>
        <sz val="9"/>
        <rFont val="Arial"/>
        <family val="2"/>
      </rPr>
      <t xml:space="preserve"> (xx:xx)</t>
    </r>
  </si>
  <si>
    <r>
      <t>Dauer</t>
    </r>
    <r>
      <rPr>
        <sz val="9"/>
        <rFont val="Arial"/>
        <family val="2"/>
      </rPr>
      <t xml:space="preserve"> Regel</t>
    </r>
  </si>
  <si>
    <t>Dauer Industrie</t>
  </si>
  <si>
    <t>sonstige bezahlte Stunden</t>
  </si>
  <si>
    <t>Stunden-lohn in EUR</t>
  </si>
  <si>
    <t>Entgelt in EUR</t>
  </si>
  <si>
    <t>Urlaub usw.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</si>
  <si>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</si>
  <si>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</si>
  <si>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</si>
  <si>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</si>
  <si>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</si>
  <si>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</si>
  <si>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</si>
  <si>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</si>
  <si>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</si>
  <si>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</si>
  <si>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</si>
  <si>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</si>
  <si>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</si>
  <si>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</si>
  <si>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</si>
  <si>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</si>
  <si>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</si>
  <si>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</si>
  <si>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</si>
  <si>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</si>
  <si>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</si>
  <si>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</si>
  <si>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</si>
  <si>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</si>
  <si>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</si>
  <si>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</si>
  <si>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</si>
  <si>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</si>
  <si>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</si>
  <si>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</si>
  <si>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</si>
  <si>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Summe:</t>
  </si>
  <si>
    <t>Lfd.</t>
  </si>
  <si>
    <t>Personal-</t>
  </si>
  <si>
    <t>Arbeitnehmer</t>
  </si>
  <si>
    <t>Arbeitseinsatz in Stunden pro Tag (Industriezeit)</t>
  </si>
  <si>
    <t>Stunden   1.-15.</t>
  </si>
  <si>
    <t>Nr.</t>
  </si>
  <si>
    <t>Name, Vorname</t>
  </si>
  <si>
    <t>1.-15.</t>
  </si>
  <si>
    <t>Stunden-lohn</t>
  </si>
  <si>
    <t>Stunden</t>
  </si>
  <si>
    <t>16.-31.</t>
  </si>
  <si>
    <t>Gesamt</t>
  </si>
  <si>
    <t>GESAMT</t>
  </si>
  <si>
    <r>
      <t>Monat/Jahr</t>
    </r>
    <r>
      <rPr>
        <sz val="9"/>
        <rFont val="Arial"/>
        <family val="2"/>
      </rPr>
      <t>:</t>
    </r>
  </si>
  <si>
    <t>Tätigkeitsort, Art der Arbeit, Arbeitsausfall wegen Urlaub (U), Feiertag (F), Krankheit 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</si>
</sst>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mmmm"/>
    <numFmt numFmtId="165" formatCode="d"/>
    <numFmt numFmtId="166" formatCode="ddd"/>
    <numFmt numFmtId="167" formatCode="dd/mm/"/>
    <numFmt numFmtId="168" formatCode="ddd\ dd/mm/yyyy"/>
    <numFmt numFmtId="169" formatCode="[$-F800]dddd\,\ mmmm\ dd\,\ yyyy"/>
    <numFmt numFmtId="170" formatCode="h:mm;@"/>
    <numFmt numFmtId="171" formatCode="[h]:mm"/>
    <numFmt numFmtId="172" formatCode="#,##0.00\ &quot;€&quot;"/>
    <numFmt numFmtId="173" formatCode="_-* #,##0.00\ [$€]_-;\-* #,##0.00\ [$€]_-;_-* &quot;-&quot;??\ [$€]_-;_-@_-"/>
  </numFmts>
  <fonts count="23">
    <font>
      <sz val="10"/>
      <name val="Arial"/>
    </font>
    <font>
      <sz val="10"/>
      <name val="Arial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sz val="9"/>
      <color indexed="8"/>
      <name val="Trebuchet MS"/>
      <family val="2"/>
    </font>
    <font>
      <sz val="10"/>
      <color indexed="10"/>
      <name val="Arial"/>
      <family val="2"/>
    </font>
    <font>
      <sz val="9"/>
      <name val="Trebuchet MS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i/>
      <sz val="9"/>
      <color rgb="FFFF000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11"/>
      <name val="Arial"/>
      <family val="2"/>
    </font>
    <font>
      <i/>
      <sz val="11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i/>
      <sz val="11"/>
      <color rgb="FFFF0000"/>
      <name val="Arial"/>
      <family val="2"/>
    </font>
    <font>
      <b/>
      <sz val="9"/>
      <name val="MetaOT-Norm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 applyFill="0"/>
    <xf numFmtId="173" fontId="1" fillId="0" borderId="0" applyFont="0" applyFill="0" applyBorder="0" applyAlignment="0" applyProtection="0"/>
  </cellStyleXfs>
  <cellXfs count="180">
    <xf numFmtId="0" fontId="0" fillId="0" borderId="0" xfId="0"/>
    <xf numFmtId="0" fontId="2" fillId="2" borderId="0" xfId="1" applyFont="1" applyFill="1" applyProtection="1">
      <protection hidden="1"/>
    </xf>
    <xf numFmtId="0" fontId="3" fillId="2" borderId="0" xfId="1" applyFont="1" applyFill="1" applyProtection="1">
      <protection hidden="1"/>
    </xf>
    <xf numFmtId="0" fontId="1" fillId="2" borderId="0" xfId="1" applyFont="1" applyFill="1" applyProtection="1">
      <protection hidden="1"/>
    </xf>
    <xf numFmtId="0" fontId="1" fillId="2" borderId="0" xfId="1" applyFont="1" applyFill="1" applyAlignment="1" applyProtection="1">
      <alignment horizontal="center"/>
      <protection hidden="1"/>
    </xf>
    <xf numFmtId="165" fontId="6" fillId="4" borderId="1" xfId="1" applyNumberFormat="1" applyFont="1" applyFill="1" applyBorder="1" applyAlignment="1" applyProtection="1">
      <alignment horizontal="right" vertical="center"/>
      <protection hidden="1"/>
    </xf>
    <xf numFmtId="166" fontId="6" fillId="4" borderId="1" xfId="1" applyNumberFormat="1" applyFont="1" applyFill="1" applyBorder="1" applyAlignment="1" applyProtection="1">
      <alignment horizontal="right" vertical="center"/>
      <protection hidden="1"/>
    </xf>
    <xf numFmtId="167" fontId="7" fillId="2" borderId="0" xfId="1" applyNumberFormat="1" applyFont="1" applyFill="1" applyProtection="1">
      <protection hidden="1"/>
    </xf>
    <xf numFmtId="168" fontId="7" fillId="2" borderId="0" xfId="1" applyNumberFormat="1" applyFont="1" applyFill="1" applyProtection="1">
      <protection hidden="1"/>
    </xf>
    <xf numFmtId="49" fontId="7" fillId="2" borderId="0" xfId="1" applyNumberFormat="1" applyFont="1" applyFill="1" applyProtection="1">
      <protection hidden="1"/>
    </xf>
    <xf numFmtId="0" fontId="7" fillId="2" borderId="0" xfId="1" applyFont="1" applyFill="1" applyProtection="1">
      <protection hidden="1"/>
    </xf>
    <xf numFmtId="165" fontId="6" fillId="0" borderId="1" xfId="1" applyNumberFormat="1" applyFont="1" applyFill="1" applyBorder="1" applyAlignment="1" applyProtection="1">
      <alignment horizontal="right" vertical="center"/>
      <protection hidden="1"/>
    </xf>
    <xf numFmtId="166" fontId="8" fillId="0" borderId="1" xfId="1" applyNumberFormat="1" applyFont="1" applyFill="1" applyBorder="1" applyAlignment="1" applyProtection="1">
      <alignment horizontal="right" vertical="center"/>
      <protection hidden="1"/>
    </xf>
    <xf numFmtId="165" fontId="6" fillId="2" borderId="1" xfId="1" applyNumberFormat="1" applyFont="1" applyFill="1" applyBorder="1" applyAlignment="1" applyProtection="1">
      <alignment horizontal="right" vertical="center"/>
      <protection hidden="1"/>
    </xf>
    <xf numFmtId="166" fontId="6" fillId="2" borderId="1" xfId="1" applyNumberFormat="1" applyFont="1" applyFill="1" applyBorder="1" applyAlignment="1" applyProtection="1">
      <alignment horizontal="right" vertical="center"/>
      <protection hidden="1"/>
    </xf>
    <xf numFmtId="0" fontId="5" fillId="2" borderId="0" xfId="1" applyFont="1" applyFill="1" applyAlignment="1" applyProtection="1">
      <alignment horizontal="center"/>
      <protection hidden="1"/>
    </xf>
    <xf numFmtId="1" fontId="5" fillId="2" borderId="0" xfId="1" applyNumberFormat="1" applyFont="1" applyFill="1" applyAlignment="1" applyProtection="1">
      <alignment horizontal="center"/>
      <protection hidden="1"/>
    </xf>
    <xf numFmtId="14" fontId="1" fillId="2" borderId="0" xfId="1" applyNumberFormat="1" applyFont="1" applyFill="1" applyProtection="1">
      <protection hidden="1"/>
    </xf>
    <xf numFmtId="0" fontId="1" fillId="5" borderId="0" xfId="1" applyFont="1" applyFill="1" applyProtection="1">
      <protection hidden="1"/>
    </xf>
    <xf numFmtId="0" fontId="1" fillId="5" borderId="0" xfId="2" applyFill="1" applyProtection="1">
      <protection hidden="1"/>
    </xf>
    <xf numFmtId="1" fontId="1" fillId="2" borderId="0" xfId="1" applyNumberFormat="1" applyFill="1" applyBorder="1" applyProtection="1">
      <protection hidden="1"/>
    </xf>
    <xf numFmtId="0" fontId="1" fillId="2" borderId="0" xfId="1" applyFont="1" applyFill="1" applyBorder="1" applyProtection="1">
      <protection hidden="1"/>
    </xf>
    <xf numFmtId="1" fontId="1" fillId="2" borderId="0" xfId="2" applyNumberFormat="1" applyFill="1" applyBorder="1" applyProtection="1">
      <protection hidden="1"/>
    </xf>
    <xf numFmtId="1" fontId="1" fillId="2" borderId="5" xfId="1" applyNumberFormat="1" applyFont="1" applyFill="1" applyBorder="1" applyProtection="1">
      <protection hidden="1"/>
    </xf>
    <xf numFmtId="168" fontId="1" fillId="2" borderId="0" xfId="1" applyNumberFormat="1" applyFill="1" applyBorder="1" applyProtection="1">
      <protection hidden="1"/>
    </xf>
    <xf numFmtId="0" fontId="1" fillId="2" borderId="0" xfId="1" applyFill="1" applyBorder="1" applyProtection="1">
      <protection hidden="1"/>
    </xf>
    <xf numFmtId="167" fontId="10" fillId="2" borderId="0" xfId="1" applyNumberFormat="1" applyFont="1" applyFill="1" applyBorder="1" applyAlignment="1" applyProtection="1">
      <protection hidden="1"/>
    </xf>
    <xf numFmtId="169" fontId="10" fillId="2" borderId="0" xfId="1" applyNumberFormat="1" applyFont="1" applyFill="1" applyBorder="1" applyAlignment="1" applyProtection="1">
      <protection hidden="1"/>
    </xf>
    <xf numFmtId="0" fontId="1" fillId="0" borderId="0" xfId="2" applyProtection="1">
      <protection hidden="1"/>
    </xf>
    <xf numFmtId="0" fontId="12" fillId="5" borderId="0" xfId="0" applyFont="1" applyFill="1" applyProtection="1"/>
    <xf numFmtId="0" fontId="12" fillId="0" borderId="0" xfId="0" applyFont="1" applyProtection="1"/>
    <xf numFmtId="0" fontId="13" fillId="5" borderId="0" xfId="0" applyFont="1" applyFill="1" applyProtection="1"/>
    <xf numFmtId="0" fontId="10" fillId="5" borderId="0" xfId="0" applyFont="1" applyFill="1" applyProtection="1"/>
    <xf numFmtId="0" fontId="10" fillId="5" borderId="0" xfId="0" applyFont="1" applyFill="1" applyBorder="1" applyProtection="1"/>
    <xf numFmtId="0" fontId="10" fillId="0" borderId="0" xfId="0" applyFont="1" applyProtection="1"/>
    <xf numFmtId="0" fontId="0" fillId="5" borderId="0" xfId="0" applyFill="1" applyBorder="1" applyAlignment="1" applyProtection="1"/>
    <xf numFmtId="0" fontId="13" fillId="5" borderId="0" xfId="0" applyFont="1" applyFill="1" applyAlignment="1" applyProtection="1">
      <alignment horizontal="right"/>
    </xf>
    <xf numFmtId="0" fontId="10" fillId="5" borderId="0" xfId="0" applyFont="1" applyFill="1" applyAlignment="1" applyProtection="1">
      <alignment wrapText="1"/>
    </xf>
    <xf numFmtId="0" fontId="15" fillId="5" borderId="0" xfId="0" applyFont="1" applyFill="1" applyProtection="1"/>
    <xf numFmtId="0" fontId="16" fillId="5" borderId="0" xfId="0" applyFont="1" applyFill="1" applyBorder="1" applyAlignment="1" applyProtection="1">
      <alignment horizontal="center"/>
    </xf>
    <xf numFmtId="0" fontId="16" fillId="5" borderId="0" xfId="0" applyFont="1" applyFill="1" applyBorder="1" applyProtection="1"/>
    <xf numFmtId="0" fontId="10" fillId="5" borderId="0" xfId="0" applyFont="1" applyFill="1" applyAlignment="1" applyProtection="1">
      <alignment horizontal="center"/>
    </xf>
    <xf numFmtId="170" fontId="17" fillId="5" borderId="19" xfId="0" applyNumberFormat="1" applyFont="1" applyFill="1" applyBorder="1" applyAlignment="1" applyProtection="1">
      <alignment horizontal="center"/>
      <protection locked="0"/>
    </xf>
    <xf numFmtId="170" fontId="17" fillId="7" borderId="20" xfId="0" applyNumberFormat="1" applyFont="1" applyFill="1" applyBorder="1" applyAlignment="1" applyProtection="1">
      <alignment horizontal="center"/>
    </xf>
    <xf numFmtId="4" fontId="18" fillId="7" borderId="21" xfId="0" applyNumberFormat="1" applyFont="1" applyFill="1" applyBorder="1" applyAlignment="1" applyProtection="1">
      <alignment horizontal="center"/>
    </xf>
    <xf numFmtId="4" fontId="17" fillId="5" borderId="5" xfId="0" applyNumberFormat="1" applyFont="1" applyFill="1" applyBorder="1" applyAlignment="1" applyProtection="1">
      <alignment horizontal="right"/>
      <protection locked="0"/>
    </xf>
    <xf numFmtId="4" fontId="19" fillId="5" borderId="5" xfId="0" applyNumberFormat="1" applyFont="1" applyFill="1" applyBorder="1" applyAlignment="1" applyProtection="1">
      <alignment horizontal="right"/>
    </xf>
    <xf numFmtId="46" fontId="10" fillId="5" borderId="0" xfId="0" applyNumberFormat="1" applyFont="1" applyFill="1" applyProtection="1"/>
    <xf numFmtId="2" fontId="10" fillId="5" borderId="0" xfId="0" applyNumberFormat="1" applyFont="1" applyFill="1" applyProtection="1"/>
    <xf numFmtId="0" fontId="20" fillId="5" borderId="0" xfId="0" applyFont="1" applyFill="1" applyAlignment="1" applyProtection="1">
      <alignment horizontal="center"/>
    </xf>
    <xf numFmtId="171" fontId="19" fillId="5" borderId="25" xfId="0" applyNumberFormat="1" applyFont="1" applyFill="1" applyBorder="1" applyAlignment="1" applyProtection="1">
      <alignment horizontal="center"/>
    </xf>
    <xf numFmtId="4" fontId="21" fillId="5" borderId="25" xfId="0" applyNumberFormat="1" applyFont="1" applyFill="1" applyBorder="1" applyAlignment="1" applyProtection="1">
      <alignment horizontal="center"/>
    </xf>
    <xf numFmtId="2" fontId="17" fillId="5" borderId="25" xfId="0" applyNumberFormat="1" applyFont="1" applyFill="1" applyBorder="1" applyAlignment="1" applyProtection="1">
      <alignment horizontal="center"/>
    </xf>
    <xf numFmtId="2" fontId="17" fillId="5" borderId="25" xfId="0" applyNumberFormat="1" applyFont="1" applyFill="1" applyBorder="1" applyAlignment="1" applyProtection="1">
      <alignment horizontal="right"/>
    </xf>
    <xf numFmtId="4" fontId="19" fillId="5" borderId="25" xfId="0" applyNumberFormat="1" applyFont="1" applyFill="1" applyBorder="1" applyAlignment="1" applyProtection="1">
      <alignment horizontal="right"/>
    </xf>
    <xf numFmtId="4" fontId="10" fillId="5" borderId="0" xfId="0" applyNumberFormat="1" applyFont="1" applyFill="1" applyBorder="1" applyAlignment="1" applyProtection="1">
      <alignment horizontal="right"/>
    </xf>
    <xf numFmtId="0" fontId="10" fillId="5" borderId="0" xfId="0" applyFont="1" applyFill="1" applyAlignment="1" applyProtection="1">
      <alignment vertical="center"/>
    </xf>
    <xf numFmtId="0" fontId="22" fillId="5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3" fillId="5" borderId="0" xfId="0" applyFont="1" applyFill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13" fillId="5" borderId="0" xfId="0" applyFont="1" applyFill="1" applyAlignment="1" applyProtection="1">
      <alignment horizontal="right" vertical="center"/>
    </xf>
    <xf numFmtId="0" fontId="13" fillId="6" borderId="10" xfId="0" applyFont="1" applyFill="1" applyBorder="1" applyAlignment="1" applyProtection="1">
      <alignment horizontal="center" vertical="center"/>
    </xf>
    <xf numFmtId="0" fontId="13" fillId="6" borderId="10" xfId="0" applyFont="1" applyFill="1" applyBorder="1" applyAlignment="1" applyProtection="1">
      <alignment horizontal="left" vertical="center"/>
    </xf>
    <xf numFmtId="0" fontId="13" fillId="6" borderId="11" xfId="0" applyFont="1" applyFill="1" applyBorder="1" applyAlignment="1" applyProtection="1">
      <alignment horizontal="left" vertical="center"/>
    </xf>
    <xf numFmtId="0" fontId="10" fillId="6" borderId="11" xfId="0" applyFont="1" applyFill="1" applyBorder="1" applyAlignment="1" applyProtection="1">
      <alignment horizontal="center" vertical="center" wrapText="1"/>
    </xf>
    <xf numFmtId="0" fontId="13" fillId="6" borderId="17" xfId="0" applyFont="1" applyFill="1" applyBorder="1" applyAlignment="1" applyProtection="1">
      <alignment horizontal="center" vertical="center"/>
    </xf>
    <xf numFmtId="0" fontId="13" fillId="6" borderId="17" xfId="0" applyFont="1" applyFill="1" applyBorder="1" applyAlignment="1" applyProtection="1">
      <alignment horizontal="left" vertical="center"/>
    </xf>
    <xf numFmtId="0" fontId="13" fillId="6" borderId="18" xfId="0" applyFont="1" applyFill="1" applyBorder="1" applyAlignment="1" applyProtection="1">
      <alignment horizontal="left" vertical="center"/>
    </xf>
    <xf numFmtId="0" fontId="13" fillId="6" borderId="26" xfId="0" applyFont="1" applyFill="1" applyBorder="1" applyAlignment="1" applyProtection="1">
      <alignment horizontal="center" vertical="center"/>
    </xf>
    <xf numFmtId="0" fontId="10" fillId="6" borderId="18" xfId="0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10" fillId="5" borderId="0" xfId="0" applyFont="1" applyFill="1" applyAlignment="1" applyProtection="1">
      <alignment horizontal="left" vertical="center"/>
    </xf>
    <xf numFmtId="0" fontId="10" fillId="5" borderId="0" xfId="0" applyFont="1" applyFill="1" applyAlignment="1" applyProtection="1">
      <alignment horizontal="center" vertical="center" wrapText="1"/>
    </xf>
    <xf numFmtId="0" fontId="10" fillId="6" borderId="26" xfId="0" applyFont="1" applyFill="1" applyBorder="1" applyAlignment="1" applyProtection="1">
      <alignment horizontal="center" vertical="center"/>
    </xf>
    <xf numFmtId="4" fontId="10" fillId="5" borderId="26" xfId="0" applyNumberFormat="1" applyFont="1" applyFill="1" applyBorder="1" applyAlignment="1" applyProtection="1">
      <alignment horizontal="center" vertical="center"/>
      <protection locked="0"/>
    </xf>
    <xf numFmtId="2" fontId="10" fillId="5" borderId="26" xfId="0" applyNumberFormat="1" applyFont="1" applyFill="1" applyBorder="1" applyAlignment="1" applyProtection="1">
      <alignment horizontal="center" vertical="center"/>
    </xf>
    <xf numFmtId="4" fontId="10" fillId="5" borderId="26" xfId="0" applyNumberFormat="1" applyFont="1" applyFill="1" applyBorder="1" applyAlignment="1" applyProtection="1">
      <alignment horizontal="right" vertical="center"/>
    </xf>
    <xf numFmtId="0" fontId="10" fillId="5" borderId="0" xfId="0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left" vertical="center"/>
    </xf>
    <xf numFmtId="0" fontId="13" fillId="5" borderId="0" xfId="0" applyFont="1" applyFill="1" applyBorder="1" applyAlignment="1" applyProtection="1">
      <alignment horizontal="center" vertical="center"/>
    </xf>
    <xf numFmtId="172" fontId="13" fillId="5" borderId="0" xfId="0" applyNumberFormat="1" applyFont="1" applyFill="1" applyBorder="1" applyAlignment="1" applyProtection="1">
      <alignment horizontal="center" vertical="center"/>
    </xf>
    <xf numFmtId="0" fontId="13" fillId="6" borderId="11" xfId="0" applyFont="1" applyFill="1" applyBorder="1" applyAlignment="1" applyProtection="1">
      <alignment horizontal="center" vertical="center"/>
    </xf>
    <xf numFmtId="0" fontId="13" fillId="6" borderId="11" xfId="0" applyFont="1" applyFill="1" applyBorder="1" applyAlignment="1" applyProtection="1">
      <alignment horizontal="center" vertical="center" wrapText="1"/>
    </xf>
    <xf numFmtId="0" fontId="13" fillId="6" borderId="7" xfId="0" applyFont="1" applyFill="1" applyBorder="1" applyAlignment="1" applyProtection="1">
      <alignment horizontal="center" vertical="center"/>
    </xf>
    <xf numFmtId="0" fontId="13" fillId="6" borderId="18" xfId="0" applyFont="1" applyFill="1" applyBorder="1" applyAlignment="1" applyProtection="1">
      <alignment horizontal="center" vertical="center"/>
    </xf>
    <xf numFmtId="0" fontId="13" fillId="5" borderId="0" xfId="0" applyFont="1" applyFill="1" applyAlignment="1" applyProtection="1">
      <alignment horizontal="center" vertical="center"/>
    </xf>
    <xf numFmtId="49" fontId="10" fillId="5" borderId="7" xfId="0" applyNumberFormat="1" applyFont="1" applyFill="1" applyBorder="1" applyAlignment="1" applyProtection="1">
      <alignment horizontal="center" vertical="center"/>
    </xf>
    <xf numFmtId="4" fontId="13" fillId="5" borderId="26" xfId="0" applyNumberFormat="1" applyFont="1" applyFill="1" applyBorder="1" applyAlignment="1" applyProtection="1">
      <alignment horizontal="right" vertical="center"/>
    </xf>
    <xf numFmtId="4" fontId="13" fillId="5" borderId="26" xfId="0" applyNumberFormat="1" applyFont="1" applyFill="1" applyBorder="1" applyAlignment="1" applyProtection="1">
      <alignment horizontal="center" vertical="center"/>
    </xf>
    <xf numFmtId="172" fontId="10" fillId="5" borderId="0" xfId="0" applyNumberFormat="1" applyFont="1" applyFill="1" applyBorder="1" applyAlignment="1" applyProtection="1">
      <alignment horizontal="center" vertical="center"/>
    </xf>
    <xf numFmtId="4" fontId="13" fillId="5" borderId="5" xfId="0" applyNumberFormat="1" applyFont="1" applyFill="1" applyBorder="1" applyAlignment="1" applyProtection="1">
      <alignment horizontal="center" vertical="center"/>
    </xf>
    <xf numFmtId="172" fontId="10" fillId="5" borderId="0" xfId="0" applyNumberFormat="1" applyFont="1" applyFill="1" applyAlignment="1" applyProtection="1">
      <alignment vertical="center"/>
    </xf>
    <xf numFmtId="0" fontId="19" fillId="0" borderId="0" xfId="0" applyFont="1" applyProtection="1"/>
    <xf numFmtId="2" fontId="17" fillId="5" borderId="22" xfId="0" applyNumberFormat="1" applyFont="1" applyFill="1" applyBorder="1" applyAlignment="1" applyProtection="1">
      <alignment horizontal="center"/>
      <protection locked="0"/>
    </xf>
    <xf numFmtId="2" fontId="17" fillId="5" borderId="24" xfId="0" applyNumberFormat="1" applyFont="1" applyFill="1" applyBorder="1" applyAlignment="1" applyProtection="1">
      <alignment horizontal="center"/>
      <protection locked="0"/>
    </xf>
    <xf numFmtId="49" fontId="13" fillId="5" borderId="7" xfId="0" applyNumberFormat="1" applyFont="1" applyFill="1" applyBorder="1" applyAlignment="1" applyProtection="1">
      <alignment horizontal="center" vertical="center"/>
    </xf>
    <xf numFmtId="168" fontId="10" fillId="2" borderId="0" xfId="1" applyNumberFormat="1" applyFont="1" applyFill="1" applyBorder="1" applyAlignment="1" applyProtection="1">
      <alignment horizontal="left"/>
      <protection hidden="1"/>
    </xf>
    <xf numFmtId="169" fontId="10" fillId="2" borderId="0" xfId="1" applyNumberFormat="1" applyFont="1" applyFill="1" applyBorder="1" applyAlignment="1" applyProtection="1">
      <alignment horizontal="left"/>
      <protection hidden="1"/>
    </xf>
    <xf numFmtId="168" fontId="1" fillId="2" borderId="0" xfId="1" applyNumberFormat="1" applyFill="1" applyBorder="1" applyAlignment="1" applyProtection="1">
      <alignment horizontal="center"/>
      <protection hidden="1"/>
    </xf>
    <xf numFmtId="168" fontId="1" fillId="2" borderId="0" xfId="2" applyNumberFormat="1" applyFill="1" applyBorder="1" applyAlignment="1" applyProtection="1">
      <alignment horizontal="center"/>
      <protection hidden="1"/>
    </xf>
    <xf numFmtId="164" fontId="5" fillId="3" borderId="3" xfId="1" applyNumberFormat="1" applyFont="1" applyFill="1" applyBorder="1" applyAlignment="1" applyProtection="1">
      <alignment horizontal="center"/>
      <protection hidden="1"/>
    </xf>
    <xf numFmtId="0" fontId="3" fillId="2" borderId="4" xfId="1" applyFont="1" applyFill="1" applyBorder="1" applyAlignment="1" applyProtection="1">
      <alignment horizontal="center"/>
      <protection hidden="1"/>
    </xf>
    <xf numFmtId="0" fontId="3" fillId="2" borderId="0" xfId="1" applyFont="1" applyFill="1" applyBorder="1" applyAlignment="1" applyProtection="1">
      <alignment horizont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168" fontId="7" fillId="2" borderId="0" xfId="1" applyNumberFormat="1" applyFont="1" applyFill="1" applyBorder="1" applyAlignment="1" applyProtection="1">
      <alignment horizontal="center"/>
      <protection hidden="1"/>
    </xf>
    <xf numFmtId="168" fontId="9" fillId="2" borderId="0" xfId="2" applyNumberFormat="1" applyFont="1" applyFill="1" applyBorder="1" applyAlignment="1" applyProtection="1">
      <alignment horizontal="center"/>
      <protection hidden="1"/>
    </xf>
    <xf numFmtId="1" fontId="4" fillId="3" borderId="1" xfId="1" applyNumberFormat="1" applyFont="1" applyFill="1" applyBorder="1" applyAlignment="1" applyProtection="1">
      <alignment horizontal="center" vertical="center"/>
      <protection locked="0" hidden="1"/>
    </xf>
    <xf numFmtId="1" fontId="4" fillId="3" borderId="2" xfId="1" applyNumberFormat="1" applyFont="1" applyFill="1" applyBorder="1" applyAlignment="1" applyProtection="1">
      <alignment horizontal="center" vertical="center"/>
      <protection locked="0" hidden="1"/>
    </xf>
    <xf numFmtId="14" fontId="5" fillId="2" borderId="0" xfId="1" applyNumberFormat="1" applyFont="1" applyFill="1" applyAlignment="1" applyProtection="1">
      <alignment horizontal="center"/>
      <protection hidden="1"/>
    </xf>
    <xf numFmtId="0" fontId="10" fillId="5" borderId="23" xfId="0" applyFont="1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20" fillId="5" borderId="0" xfId="0" applyFont="1" applyFill="1" applyBorder="1" applyAlignment="1" applyProtection="1">
      <alignment horizontal="center"/>
    </xf>
    <xf numFmtId="0" fontId="13" fillId="6" borderId="7" xfId="0" applyFont="1" applyFill="1" applyBorder="1" applyAlignment="1" applyProtection="1">
      <alignment horizontal="center" vertical="center" wrapText="1"/>
    </xf>
    <xf numFmtId="0" fontId="13" fillId="6" borderId="8" xfId="0" applyFont="1" applyFill="1" applyBorder="1" applyAlignment="1" applyProtection="1">
      <alignment horizontal="center" vertical="center" wrapText="1"/>
    </xf>
    <xf numFmtId="0" fontId="13" fillId="6" borderId="9" xfId="0" applyFont="1" applyFill="1" applyBorder="1" applyAlignment="1" applyProtection="1">
      <alignment horizontal="center" vertical="center" wrapText="1"/>
    </xf>
    <xf numFmtId="0" fontId="13" fillId="6" borderId="10" xfId="0" applyFont="1" applyFill="1" applyBorder="1" applyAlignment="1" applyProtection="1">
      <alignment horizontal="left" vertical="center" wrapText="1"/>
    </xf>
    <xf numFmtId="0" fontId="13" fillId="6" borderId="11" xfId="0" applyFont="1" applyFill="1" applyBorder="1" applyAlignment="1" applyProtection="1">
      <alignment horizontal="left" vertical="center" wrapText="1"/>
    </xf>
    <xf numFmtId="0" fontId="10" fillId="6" borderId="12" xfId="0" applyFont="1" applyFill="1" applyBorder="1" applyAlignment="1" applyProtection="1">
      <alignment horizontal="center" vertical="center" wrapText="1"/>
    </xf>
    <xf numFmtId="0" fontId="10" fillId="6" borderId="15" xfId="0" applyFont="1" applyFill="1" applyBorder="1" applyAlignment="1" applyProtection="1">
      <alignment horizontal="center" vertical="center" wrapText="1"/>
    </xf>
    <xf numFmtId="0" fontId="10" fillId="6" borderId="16" xfId="0" applyFont="1" applyFill="1" applyBorder="1" applyAlignment="1" applyProtection="1">
      <alignment horizontal="center" vertical="center" wrapText="1"/>
    </xf>
    <xf numFmtId="0" fontId="13" fillId="6" borderId="12" xfId="0" applyFont="1" applyFill="1" applyBorder="1" applyAlignment="1" applyProtection="1">
      <alignment horizontal="center" vertical="center" wrapText="1"/>
    </xf>
    <xf numFmtId="0" fontId="13" fillId="6" borderId="15" xfId="0" applyFont="1" applyFill="1" applyBorder="1" applyAlignment="1" applyProtection="1">
      <alignment horizontal="center" vertical="center" wrapText="1"/>
    </xf>
    <xf numFmtId="0" fontId="13" fillId="6" borderId="16" xfId="0" applyFont="1" applyFill="1" applyBorder="1" applyAlignment="1" applyProtection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 applyProtection="1">
      <alignment horizontal="center" vertical="center" wrapText="1"/>
    </xf>
    <xf numFmtId="0" fontId="14" fillId="6" borderId="15" xfId="0" applyFont="1" applyFill="1" applyBorder="1" applyAlignment="1" applyProtection="1">
      <alignment horizontal="center" vertical="center" wrapText="1"/>
    </xf>
    <xf numFmtId="0" fontId="14" fillId="6" borderId="16" xfId="0" applyFont="1" applyFill="1" applyBorder="1" applyAlignment="1" applyProtection="1">
      <alignment horizontal="center" vertical="center" wrapText="1"/>
    </xf>
    <xf numFmtId="0" fontId="10" fillId="6" borderId="13" xfId="0" applyFont="1" applyFill="1" applyBorder="1" applyAlignment="1" applyProtection="1">
      <alignment horizontal="left" vertical="center" wrapText="1"/>
    </xf>
    <xf numFmtId="0" fontId="10" fillId="6" borderId="14" xfId="0" applyFont="1" applyFill="1" applyBorder="1" applyAlignment="1" applyProtection="1">
      <alignment horizontal="left" vertical="center" wrapText="1"/>
    </xf>
    <xf numFmtId="0" fontId="10" fillId="6" borderId="17" xfId="0" applyFont="1" applyFill="1" applyBorder="1" applyAlignment="1" applyProtection="1">
      <alignment horizontal="left" vertical="center" wrapText="1"/>
    </xf>
    <xf numFmtId="0" fontId="10" fillId="6" borderId="18" xfId="0" applyFont="1" applyFill="1" applyBorder="1" applyAlignment="1" applyProtection="1">
      <alignment horizontal="left" vertical="center" wrapText="1"/>
    </xf>
    <xf numFmtId="0" fontId="19" fillId="5" borderId="0" xfId="0" applyFont="1" applyFill="1" applyAlignment="1" applyProtection="1">
      <protection locked="0"/>
    </xf>
    <xf numFmtId="0" fontId="19" fillId="0" borderId="0" xfId="0" applyFont="1" applyAlignment="1" applyProtection="1">
      <protection locked="0"/>
    </xf>
    <xf numFmtId="0" fontId="19" fillId="0" borderId="6" xfId="0" applyFont="1" applyBorder="1" applyAlignment="1" applyProtection="1">
      <protection locked="0"/>
    </xf>
    <xf numFmtId="17" fontId="19" fillId="5" borderId="0" xfId="0" applyNumberFormat="1" applyFont="1" applyFill="1" applyAlignment="1" applyProtection="1">
      <protection locked="0"/>
    </xf>
    <xf numFmtId="0" fontId="13" fillId="5" borderId="0" xfId="0" applyFont="1" applyFill="1" applyAlignment="1" applyProtection="1">
      <alignment horizontal="right"/>
    </xf>
    <xf numFmtId="0" fontId="0" fillId="0" borderId="0" xfId="0" applyAlignment="1" applyProtection="1"/>
    <xf numFmtId="0" fontId="11" fillId="5" borderId="0" xfId="0" applyFont="1" applyFill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9" fillId="5" borderId="0" xfId="0" applyFont="1" applyFill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6" xfId="0" applyFont="1" applyBorder="1" applyAlignment="1" applyProtection="1">
      <alignment horizontal="left"/>
      <protection locked="0"/>
    </xf>
    <xf numFmtId="0" fontId="20" fillId="5" borderId="0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left" vertical="center"/>
    </xf>
    <xf numFmtId="0" fontId="13" fillId="5" borderId="9" xfId="0" applyFont="1" applyFill="1" applyBorder="1" applyAlignment="1" applyProtection="1">
      <alignment horizontal="left" vertical="center"/>
    </xf>
    <xf numFmtId="2" fontId="10" fillId="5" borderId="7" xfId="0" applyNumberFormat="1" applyFont="1" applyFill="1" applyBorder="1" applyAlignment="1" applyProtection="1">
      <alignment horizontal="center" vertical="center"/>
    </xf>
    <xf numFmtId="2" fontId="10" fillId="5" borderId="9" xfId="0" applyNumberFormat="1" applyFont="1" applyFill="1" applyBorder="1" applyAlignment="1" applyProtection="1">
      <alignment horizontal="center" vertical="center"/>
    </xf>
    <xf numFmtId="4" fontId="10" fillId="5" borderId="7" xfId="0" applyNumberFormat="1" applyFont="1" applyFill="1" applyBorder="1" applyAlignment="1" applyProtection="1">
      <alignment horizontal="right" vertical="center"/>
    </xf>
    <xf numFmtId="4" fontId="10" fillId="5" borderId="9" xfId="0" applyNumberFormat="1" applyFont="1" applyFill="1" applyBorder="1" applyAlignment="1" applyProtection="1">
      <alignment horizontal="right" vertical="center"/>
    </xf>
    <xf numFmtId="0" fontId="0" fillId="0" borderId="16" xfId="0" applyBorder="1" applyAlignment="1" applyProtection="1">
      <alignment horizontal="center" vertical="center" wrapText="1"/>
    </xf>
    <xf numFmtId="0" fontId="13" fillId="6" borderId="17" xfId="0" applyFont="1" applyFill="1" applyBorder="1" applyAlignment="1" applyProtection="1">
      <alignment horizontal="center" vertical="center"/>
    </xf>
    <xf numFmtId="0" fontId="13" fillId="6" borderId="6" xfId="0" applyFont="1" applyFill="1" applyBorder="1" applyAlignment="1" applyProtection="1">
      <alignment horizontal="center" vertical="center"/>
    </xf>
    <xf numFmtId="0" fontId="13" fillId="6" borderId="18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 wrapText="1"/>
    </xf>
    <xf numFmtId="0" fontId="10" fillId="6" borderId="11" xfId="0" applyFont="1" applyFill="1" applyBorder="1" applyAlignment="1" applyProtection="1">
      <alignment horizontal="center" vertical="center" wrapText="1"/>
    </xf>
    <xf numFmtId="0" fontId="10" fillId="6" borderId="17" xfId="0" applyFont="1" applyFill="1" applyBorder="1" applyAlignment="1" applyProtection="1">
      <alignment horizontal="center" vertical="center" wrapText="1"/>
    </xf>
    <xf numFmtId="0" fontId="10" fillId="6" borderId="18" xfId="0" applyFont="1" applyFill="1" applyBorder="1" applyAlignment="1" applyProtection="1">
      <alignment horizontal="center" vertical="center" wrapText="1"/>
    </xf>
    <xf numFmtId="0" fontId="10" fillId="6" borderId="17" xfId="0" applyFont="1" applyFill="1" applyBorder="1" applyAlignment="1" applyProtection="1">
      <alignment horizontal="center" vertical="center"/>
    </xf>
    <xf numFmtId="0" fontId="10" fillId="6" borderId="18" xfId="0" applyFont="1" applyFill="1" applyBorder="1" applyAlignment="1" applyProtection="1">
      <alignment horizontal="center" vertical="center"/>
    </xf>
    <xf numFmtId="4" fontId="10" fillId="5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</xf>
    <xf numFmtId="0" fontId="13" fillId="6" borderId="7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0" fontId="11" fillId="5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17" fontId="11" fillId="5" borderId="0" xfId="0" quotePrefix="1" applyNumberFormat="1" applyFont="1" applyFill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3" fillId="5" borderId="0" xfId="0" applyFont="1" applyFill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11" fillId="5" borderId="0" xfId="0" applyFont="1" applyFill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2" fillId="5" borderId="0" xfId="0" applyFont="1" applyFill="1" applyBorder="1" applyAlignment="1" applyProtection="1">
      <alignment horizontal="center" vertical="center"/>
      <protection locked="0"/>
    </xf>
  </cellXfs>
  <cellStyles count="4">
    <cellStyle name="Euro" xfId="3"/>
    <cellStyle name="Standard" xfId="0" builtinId="0"/>
    <cellStyle name="Standard 2" xfId="2"/>
    <cellStyle name="Standard_Kalender" xfId="1"/>
  </cellStyles>
  <dxfs count="8">
    <dxf>
      <font>
        <b/>
        <i val="0"/>
      </font>
      <fill>
        <patternFill>
          <bgColor rgb="FFCCFFCC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</font>
      <fill>
        <patternFill>
          <fgColor rgb="FF92D050"/>
          <bgColor rgb="FFCCFFCC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2" name="Grafik 1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2" name="Grafik 1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3" name="Grafik 2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190500</xdr:colOff>
      <xdr:row>0</xdr:row>
      <xdr:rowOff>38100</xdr:rowOff>
    </xdr:from>
    <xdr:to>
      <xdr:col>24</xdr:col>
      <xdr:colOff>542925</xdr:colOff>
      <xdr:row>2</xdr:row>
      <xdr:rowOff>85725</xdr:rowOff>
    </xdr:to>
    <xdr:pic>
      <xdr:nvPicPr>
        <xdr:cNvPr id="2" name="Grafik 1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38100"/>
          <a:ext cx="9715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2" name="Grafik 1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3" name="Grafik 2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2" name="Grafik 1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3" name="Grafik 2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2" name="Grafik 1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3" name="Grafik 2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2" name="Grafik 1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3" name="Grafik 2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2" name="Grafik 1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3" name="Grafik 2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2" name="Grafik 1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3" name="Grafik 2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2" name="Grafik 1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3" name="Grafik 2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2" name="Grafik 1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352425</xdr:colOff>
      <xdr:row>0</xdr:row>
      <xdr:rowOff>28575</xdr:rowOff>
    </xdr:from>
    <xdr:to>
      <xdr:col>10</xdr:col>
      <xdr:colOff>1181100</xdr:colOff>
      <xdr:row>1</xdr:row>
      <xdr:rowOff>190500</xdr:rowOff>
    </xdr:to>
    <xdr:pic>
      <xdr:nvPicPr>
        <xdr:cNvPr id="3" name="Grafik 2" descr="ETL_logo-2c-HKS-53-Schw_02-0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418"/>
  <sheetViews>
    <sheetView tabSelected="1" view="pageBreakPreview" zoomScaleNormal="100" workbookViewId="0">
      <selection activeCell="AD16" sqref="AD16"/>
    </sheetView>
  </sheetViews>
  <sheetFormatPr baseColWidth="10" defaultRowHeight="12.75"/>
  <cols>
    <col min="1" max="1" width="3" style="3" customWidth="1"/>
    <col min="2" max="2" width="6.7109375" style="3" customWidth="1"/>
    <col min="3" max="3" width="4.7109375" style="3" customWidth="1"/>
    <col min="4" max="4" width="6.7109375" style="3" customWidth="1"/>
    <col min="5" max="5" width="4" style="3" customWidth="1"/>
    <col min="6" max="6" width="6.7109375" style="3" customWidth="1"/>
    <col min="7" max="7" width="4.7109375" style="3" customWidth="1"/>
    <col min="8" max="8" width="6.7109375" style="3" customWidth="1"/>
    <col min="9" max="9" width="4.7109375" style="3" customWidth="1"/>
    <col min="10" max="10" width="6.7109375" style="3" customWidth="1"/>
    <col min="11" max="11" width="4.7109375" style="3" customWidth="1"/>
    <col min="12" max="12" width="6.7109375" style="3" customWidth="1"/>
    <col min="13" max="13" width="4.7109375" style="3" customWidth="1"/>
    <col min="14" max="14" width="6.7109375" style="3" customWidth="1"/>
    <col min="15" max="15" width="4.7109375" style="3" customWidth="1"/>
    <col min="16" max="16" width="6.7109375" style="3" customWidth="1"/>
    <col min="17" max="17" width="4.7109375" style="3" customWidth="1"/>
    <col min="18" max="18" width="6.7109375" style="3" customWidth="1"/>
    <col min="19" max="19" width="4.7109375" style="3" customWidth="1"/>
    <col min="20" max="20" width="6.7109375" style="3" customWidth="1"/>
    <col min="21" max="21" width="4.7109375" style="3" customWidth="1"/>
    <col min="22" max="22" width="6.7109375" style="3" customWidth="1"/>
    <col min="23" max="23" width="4.7109375" style="3" customWidth="1"/>
    <col min="24" max="24" width="6.7109375" style="3" customWidth="1"/>
    <col min="25" max="25" width="4.7109375" style="3" customWidth="1"/>
    <col min="26" max="26" width="3.140625" style="3" customWidth="1"/>
    <col min="27" max="27" width="11.42578125" style="3" hidden="1" customWidth="1"/>
    <col min="28" max="28" width="17.5703125" style="3" hidden="1" customWidth="1"/>
    <col min="29" max="242" width="11.42578125" style="3"/>
    <col min="243" max="258" width="11.42578125" style="3" hidden="1" customWidth="1"/>
    <col min="259" max="259" width="6.7109375" style="3" customWidth="1"/>
    <col min="260" max="260" width="4.7109375" style="3" customWidth="1"/>
    <col min="261" max="261" width="6.7109375" style="3" customWidth="1"/>
    <col min="262" max="262" width="4" style="3" customWidth="1"/>
    <col min="263" max="263" width="6.7109375" style="3" customWidth="1"/>
    <col min="264" max="264" width="4.7109375" style="3" customWidth="1"/>
    <col min="265" max="265" width="6.7109375" style="3" customWidth="1"/>
    <col min="266" max="266" width="4.7109375" style="3" customWidth="1"/>
    <col min="267" max="267" width="6.7109375" style="3" customWidth="1"/>
    <col min="268" max="268" width="4.7109375" style="3" customWidth="1"/>
    <col min="269" max="269" width="6.7109375" style="3" customWidth="1"/>
    <col min="270" max="270" width="4.7109375" style="3" customWidth="1"/>
    <col min="271" max="271" width="6.7109375" style="3" customWidth="1"/>
    <col min="272" max="272" width="4.7109375" style="3" customWidth="1"/>
    <col min="273" max="273" width="6.7109375" style="3" customWidth="1"/>
    <col min="274" max="274" width="4.7109375" style="3" customWidth="1"/>
    <col min="275" max="275" width="6.7109375" style="3" customWidth="1"/>
    <col min="276" max="276" width="4.7109375" style="3" customWidth="1"/>
    <col min="277" max="277" width="6.7109375" style="3" customWidth="1"/>
    <col min="278" max="278" width="4.7109375" style="3" customWidth="1"/>
    <col min="279" max="279" width="6.7109375" style="3" customWidth="1"/>
    <col min="280" max="280" width="4.7109375" style="3" customWidth="1"/>
    <col min="281" max="281" width="6.7109375" style="3" customWidth="1"/>
    <col min="282" max="282" width="4.7109375" style="3" customWidth="1"/>
    <col min="283" max="283" width="11.42578125" style="3"/>
    <col min="284" max="284" width="17.5703125" style="3" customWidth="1"/>
    <col min="285" max="498" width="11.42578125" style="3"/>
    <col min="499" max="514" width="11.42578125" style="3" hidden="1" customWidth="1"/>
    <col min="515" max="515" width="6.7109375" style="3" customWidth="1"/>
    <col min="516" max="516" width="4.7109375" style="3" customWidth="1"/>
    <col min="517" max="517" width="6.7109375" style="3" customWidth="1"/>
    <col min="518" max="518" width="4" style="3" customWidth="1"/>
    <col min="519" max="519" width="6.7109375" style="3" customWidth="1"/>
    <col min="520" max="520" width="4.7109375" style="3" customWidth="1"/>
    <col min="521" max="521" width="6.7109375" style="3" customWidth="1"/>
    <col min="522" max="522" width="4.7109375" style="3" customWidth="1"/>
    <col min="523" max="523" width="6.7109375" style="3" customWidth="1"/>
    <col min="524" max="524" width="4.7109375" style="3" customWidth="1"/>
    <col min="525" max="525" width="6.7109375" style="3" customWidth="1"/>
    <col min="526" max="526" width="4.7109375" style="3" customWidth="1"/>
    <col min="527" max="527" width="6.7109375" style="3" customWidth="1"/>
    <col min="528" max="528" width="4.7109375" style="3" customWidth="1"/>
    <col min="529" max="529" width="6.7109375" style="3" customWidth="1"/>
    <col min="530" max="530" width="4.7109375" style="3" customWidth="1"/>
    <col min="531" max="531" width="6.7109375" style="3" customWidth="1"/>
    <col min="532" max="532" width="4.7109375" style="3" customWidth="1"/>
    <col min="533" max="533" width="6.7109375" style="3" customWidth="1"/>
    <col min="534" max="534" width="4.7109375" style="3" customWidth="1"/>
    <col min="535" max="535" width="6.7109375" style="3" customWidth="1"/>
    <col min="536" max="536" width="4.7109375" style="3" customWidth="1"/>
    <col min="537" max="537" width="6.7109375" style="3" customWidth="1"/>
    <col min="538" max="538" width="4.7109375" style="3" customWidth="1"/>
    <col min="539" max="539" width="11.42578125" style="3"/>
    <col min="540" max="540" width="17.5703125" style="3" customWidth="1"/>
    <col min="541" max="754" width="11.42578125" style="3"/>
    <col min="755" max="770" width="11.42578125" style="3" hidden="1" customWidth="1"/>
    <col min="771" max="771" width="6.7109375" style="3" customWidth="1"/>
    <col min="772" max="772" width="4.7109375" style="3" customWidth="1"/>
    <col min="773" max="773" width="6.7109375" style="3" customWidth="1"/>
    <col min="774" max="774" width="4" style="3" customWidth="1"/>
    <col min="775" max="775" width="6.7109375" style="3" customWidth="1"/>
    <col min="776" max="776" width="4.7109375" style="3" customWidth="1"/>
    <col min="777" max="777" width="6.7109375" style="3" customWidth="1"/>
    <col min="778" max="778" width="4.7109375" style="3" customWidth="1"/>
    <col min="779" max="779" width="6.7109375" style="3" customWidth="1"/>
    <col min="780" max="780" width="4.7109375" style="3" customWidth="1"/>
    <col min="781" max="781" width="6.7109375" style="3" customWidth="1"/>
    <col min="782" max="782" width="4.7109375" style="3" customWidth="1"/>
    <col min="783" max="783" width="6.7109375" style="3" customWidth="1"/>
    <col min="784" max="784" width="4.7109375" style="3" customWidth="1"/>
    <col min="785" max="785" width="6.7109375" style="3" customWidth="1"/>
    <col min="786" max="786" width="4.7109375" style="3" customWidth="1"/>
    <col min="787" max="787" width="6.7109375" style="3" customWidth="1"/>
    <col min="788" max="788" width="4.7109375" style="3" customWidth="1"/>
    <col min="789" max="789" width="6.7109375" style="3" customWidth="1"/>
    <col min="790" max="790" width="4.7109375" style="3" customWidth="1"/>
    <col min="791" max="791" width="6.7109375" style="3" customWidth="1"/>
    <col min="792" max="792" width="4.7109375" style="3" customWidth="1"/>
    <col min="793" max="793" width="6.7109375" style="3" customWidth="1"/>
    <col min="794" max="794" width="4.7109375" style="3" customWidth="1"/>
    <col min="795" max="795" width="11.42578125" style="3"/>
    <col min="796" max="796" width="17.5703125" style="3" customWidth="1"/>
    <col min="797" max="1010" width="11.42578125" style="3"/>
    <col min="1011" max="1026" width="11.42578125" style="3" hidden="1" customWidth="1"/>
    <col min="1027" max="1027" width="6.7109375" style="3" customWidth="1"/>
    <col min="1028" max="1028" width="4.7109375" style="3" customWidth="1"/>
    <col min="1029" max="1029" width="6.7109375" style="3" customWidth="1"/>
    <col min="1030" max="1030" width="4" style="3" customWidth="1"/>
    <col min="1031" max="1031" width="6.7109375" style="3" customWidth="1"/>
    <col min="1032" max="1032" width="4.7109375" style="3" customWidth="1"/>
    <col min="1033" max="1033" width="6.7109375" style="3" customWidth="1"/>
    <col min="1034" max="1034" width="4.7109375" style="3" customWidth="1"/>
    <col min="1035" max="1035" width="6.7109375" style="3" customWidth="1"/>
    <col min="1036" max="1036" width="4.7109375" style="3" customWidth="1"/>
    <col min="1037" max="1037" width="6.7109375" style="3" customWidth="1"/>
    <col min="1038" max="1038" width="4.7109375" style="3" customWidth="1"/>
    <col min="1039" max="1039" width="6.7109375" style="3" customWidth="1"/>
    <col min="1040" max="1040" width="4.7109375" style="3" customWidth="1"/>
    <col min="1041" max="1041" width="6.7109375" style="3" customWidth="1"/>
    <col min="1042" max="1042" width="4.7109375" style="3" customWidth="1"/>
    <col min="1043" max="1043" width="6.7109375" style="3" customWidth="1"/>
    <col min="1044" max="1044" width="4.7109375" style="3" customWidth="1"/>
    <col min="1045" max="1045" width="6.7109375" style="3" customWidth="1"/>
    <col min="1046" max="1046" width="4.7109375" style="3" customWidth="1"/>
    <col min="1047" max="1047" width="6.7109375" style="3" customWidth="1"/>
    <col min="1048" max="1048" width="4.7109375" style="3" customWidth="1"/>
    <col min="1049" max="1049" width="6.7109375" style="3" customWidth="1"/>
    <col min="1050" max="1050" width="4.7109375" style="3" customWidth="1"/>
    <col min="1051" max="1051" width="11.42578125" style="3"/>
    <col min="1052" max="1052" width="17.5703125" style="3" customWidth="1"/>
    <col min="1053" max="1266" width="11.42578125" style="3"/>
    <col min="1267" max="1282" width="11.42578125" style="3" hidden="1" customWidth="1"/>
    <col min="1283" max="1283" width="6.7109375" style="3" customWidth="1"/>
    <col min="1284" max="1284" width="4.7109375" style="3" customWidth="1"/>
    <col min="1285" max="1285" width="6.7109375" style="3" customWidth="1"/>
    <col min="1286" max="1286" width="4" style="3" customWidth="1"/>
    <col min="1287" max="1287" width="6.7109375" style="3" customWidth="1"/>
    <col min="1288" max="1288" width="4.7109375" style="3" customWidth="1"/>
    <col min="1289" max="1289" width="6.7109375" style="3" customWidth="1"/>
    <col min="1290" max="1290" width="4.7109375" style="3" customWidth="1"/>
    <col min="1291" max="1291" width="6.7109375" style="3" customWidth="1"/>
    <col min="1292" max="1292" width="4.7109375" style="3" customWidth="1"/>
    <col min="1293" max="1293" width="6.7109375" style="3" customWidth="1"/>
    <col min="1294" max="1294" width="4.7109375" style="3" customWidth="1"/>
    <col min="1295" max="1295" width="6.7109375" style="3" customWidth="1"/>
    <col min="1296" max="1296" width="4.7109375" style="3" customWidth="1"/>
    <col min="1297" max="1297" width="6.7109375" style="3" customWidth="1"/>
    <col min="1298" max="1298" width="4.7109375" style="3" customWidth="1"/>
    <col min="1299" max="1299" width="6.7109375" style="3" customWidth="1"/>
    <col min="1300" max="1300" width="4.7109375" style="3" customWidth="1"/>
    <col min="1301" max="1301" width="6.7109375" style="3" customWidth="1"/>
    <col min="1302" max="1302" width="4.7109375" style="3" customWidth="1"/>
    <col min="1303" max="1303" width="6.7109375" style="3" customWidth="1"/>
    <col min="1304" max="1304" width="4.7109375" style="3" customWidth="1"/>
    <col min="1305" max="1305" width="6.7109375" style="3" customWidth="1"/>
    <col min="1306" max="1306" width="4.7109375" style="3" customWidth="1"/>
    <col min="1307" max="1307" width="11.42578125" style="3"/>
    <col min="1308" max="1308" width="17.5703125" style="3" customWidth="1"/>
    <col min="1309" max="1522" width="11.42578125" style="3"/>
    <col min="1523" max="1538" width="11.42578125" style="3" hidden="1" customWidth="1"/>
    <col min="1539" max="1539" width="6.7109375" style="3" customWidth="1"/>
    <col min="1540" max="1540" width="4.7109375" style="3" customWidth="1"/>
    <col min="1541" max="1541" width="6.7109375" style="3" customWidth="1"/>
    <col min="1542" max="1542" width="4" style="3" customWidth="1"/>
    <col min="1543" max="1543" width="6.7109375" style="3" customWidth="1"/>
    <col min="1544" max="1544" width="4.7109375" style="3" customWidth="1"/>
    <col min="1545" max="1545" width="6.7109375" style="3" customWidth="1"/>
    <col min="1546" max="1546" width="4.7109375" style="3" customWidth="1"/>
    <col min="1547" max="1547" width="6.7109375" style="3" customWidth="1"/>
    <col min="1548" max="1548" width="4.7109375" style="3" customWidth="1"/>
    <col min="1549" max="1549" width="6.7109375" style="3" customWidth="1"/>
    <col min="1550" max="1550" width="4.7109375" style="3" customWidth="1"/>
    <col min="1551" max="1551" width="6.7109375" style="3" customWidth="1"/>
    <col min="1552" max="1552" width="4.7109375" style="3" customWidth="1"/>
    <col min="1553" max="1553" width="6.7109375" style="3" customWidth="1"/>
    <col min="1554" max="1554" width="4.7109375" style="3" customWidth="1"/>
    <col min="1555" max="1555" width="6.7109375" style="3" customWidth="1"/>
    <col min="1556" max="1556" width="4.7109375" style="3" customWidth="1"/>
    <col min="1557" max="1557" width="6.7109375" style="3" customWidth="1"/>
    <col min="1558" max="1558" width="4.7109375" style="3" customWidth="1"/>
    <col min="1559" max="1559" width="6.7109375" style="3" customWidth="1"/>
    <col min="1560" max="1560" width="4.7109375" style="3" customWidth="1"/>
    <col min="1561" max="1561" width="6.7109375" style="3" customWidth="1"/>
    <col min="1562" max="1562" width="4.7109375" style="3" customWidth="1"/>
    <col min="1563" max="1563" width="11.42578125" style="3"/>
    <col min="1564" max="1564" width="17.5703125" style="3" customWidth="1"/>
    <col min="1565" max="1778" width="11.42578125" style="3"/>
    <col min="1779" max="1794" width="11.42578125" style="3" hidden="1" customWidth="1"/>
    <col min="1795" max="1795" width="6.7109375" style="3" customWidth="1"/>
    <col min="1796" max="1796" width="4.7109375" style="3" customWidth="1"/>
    <col min="1797" max="1797" width="6.7109375" style="3" customWidth="1"/>
    <col min="1798" max="1798" width="4" style="3" customWidth="1"/>
    <col min="1799" max="1799" width="6.7109375" style="3" customWidth="1"/>
    <col min="1800" max="1800" width="4.7109375" style="3" customWidth="1"/>
    <col min="1801" max="1801" width="6.7109375" style="3" customWidth="1"/>
    <col min="1802" max="1802" width="4.7109375" style="3" customWidth="1"/>
    <col min="1803" max="1803" width="6.7109375" style="3" customWidth="1"/>
    <col min="1804" max="1804" width="4.7109375" style="3" customWidth="1"/>
    <col min="1805" max="1805" width="6.7109375" style="3" customWidth="1"/>
    <col min="1806" max="1806" width="4.7109375" style="3" customWidth="1"/>
    <col min="1807" max="1807" width="6.7109375" style="3" customWidth="1"/>
    <col min="1808" max="1808" width="4.7109375" style="3" customWidth="1"/>
    <col min="1809" max="1809" width="6.7109375" style="3" customWidth="1"/>
    <col min="1810" max="1810" width="4.7109375" style="3" customWidth="1"/>
    <col min="1811" max="1811" width="6.7109375" style="3" customWidth="1"/>
    <col min="1812" max="1812" width="4.7109375" style="3" customWidth="1"/>
    <col min="1813" max="1813" width="6.7109375" style="3" customWidth="1"/>
    <col min="1814" max="1814" width="4.7109375" style="3" customWidth="1"/>
    <col min="1815" max="1815" width="6.7109375" style="3" customWidth="1"/>
    <col min="1816" max="1816" width="4.7109375" style="3" customWidth="1"/>
    <col min="1817" max="1817" width="6.7109375" style="3" customWidth="1"/>
    <col min="1818" max="1818" width="4.7109375" style="3" customWidth="1"/>
    <col min="1819" max="1819" width="11.42578125" style="3"/>
    <col min="1820" max="1820" width="17.5703125" style="3" customWidth="1"/>
    <col min="1821" max="2034" width="11.42578125" style="3"/>
    <col min="2035" max="2050" width="11.42578125" style="3" hidden="1" customWidth="1"/>
    <col min="2051" max="2051" width="6.7109375" style="3" customWidth="1"/>
    <col min="2052" max="2052" width="4.7109375" style="3" customWidth="1"/>
    <col min="2053" max="2053" width="6.7109375" style="3" customWidth="1"/>
    <col min="2054" max="2054" width="4" style="3" customWidth="1"/>
    <col min="2055" max="2055" width="6.7109375" style="3" customWidth="1"/>
    <col min="2056" max="2056" width="4.7109375" style="3" customWidth="1"/>
    <col min="2057" max="2057" width="6.7109375" style="3" customWidth="1"/>
    <col min="2058" max="2058" width="4.7109375" style="3" customWidth="1"/>
    <col min="2059" max="2059" width="6.7109375" style="3" customWidth="1"/>
    <col min="2060" max="2060" width="4.7109375" style="3" customWidth="1"/>
    <col min="2061" max="2061" width="6.7109375" style="3" customWidth="1"/>
    <col min="2062" max="2062" width="4.7109375" style="3" customWidth="1"/>
    <col min="2063" max="2063" width="6.7109375" style="3" customWidth="1"/>
    <col min="2064" max="2064" width="4.7109375" style="3" customWidth="1"/>
    <col min="2065" max="2065" width="6.7109375" style="3" customWidth="1"/>
    <col min="2066" max="2066" width="4.7109375" style="3" customWidth="1"/>
    <col min="2067" max="2067" width="6.7109375" style="3" customWidth="1"/>
    <col min="2068" max="2068" width="4.7109375" style="3" customWidth="1"/>
    <col min="2069" max="2069" width="6.7109375" style="3" customWidth="1"/>
    <col min="2070" max="2070" width="4.7109375" style="3" customWidth="1"/>
    <col min="2071" max="2071" width="6.7109375" style="3" customWidth="1"/>
    <col min="2072" max="2072" width="4.7109375" style="3" customWidth="1"/>
    <col min="2073" max="2073" width="6.7109375" style="3" customWidth="1"/>
    <col min="2074" max="2074" width="4.7109375" style="3" customWidth="1"/>
    <col min="2075" max="2075" width="11.42578125" style="3"/>
    <col min="2076" max="2076" width="17.5703125" style="3" customWidth="1"/>
    <col min="2077" max="2290" width="11.42578125" style="3"/>
    <col min="2291" max="2306" width="11.42578125" style="3" hidden="1" customWidth="1"/>
    <col min="2307" max="2307" width="6.7109375" style="3" customWidth="1"/>
    <col min="2308" max="2308" width="4.7109375" style="3" customWidth="1"/>
    <col min="2309" max="2309" width="6.7109375" style="3" customWidth="1"/>
    <col min="2310" max="2310" width="4" style="3" customWidth="1"/>
    <col min="2311" max="2311" width="6.7109375" style="3" customWidth="1"/>
    <col min="2312" max="2312" width="4.7109375" style="3" customWidth="1"/>
    <col min="2313" max="2313" width="6.7109375" style="3" customWidth="1"/>
    <col min="2314" max="2314" width="4.7109375" style="3" customWidth="1"/>
    <col min="2315" max="2315" width="6.7109375" style="3" customWidth="1"/>
    <col min="2316" max="2316" width="4.7109375" style="3" customWidth="1"/>
    <col min="2317" max="2317" width="6.7109375" style="3" customWidth="1"/>
    <col min="2318" max="2318" width="4.7109375" style="3" customWidth="1"/>
    <col min="2319" max="2319" width="6.7109375" style="3" customWidth="1"/>
    <col min="2320" max="2320" width="4.7109375" style="3" customWidth="1"/>
    <col min="2321" max="2321" width="6.7109375" style="3" customWidth="1"/>
    <col min="2322" max="2322" width="4.7109375" style="3" customWidth="1"/>
    <col min="2323" max="2323" width="6.7109375" style="3" customWidth="1"/>
    <col min="2324" max="2324" width="4.7109375" style="3" customWidth="1"/>
    <col min="2325" max="2325" width="6.7109375" style="3" customWidth="1"/>
    <col min="2326" max="2326" width="4.7109375" style="3" customWidth="1"/>
    <col min="2327" max="2327" width="6.7109375" style="3" customWidth="1"/>
    <col min="2328" max="2328" width="4.7109375" style="3" customWidth="1"/>
    <col min="2329" max="2329" width="6.7109375" style="3" customWidth="1"/>
    <col min="2330" max="2330" width="4.7109375" style="3" customWidth="1"/>
    <col min="2331" max="2331" width="11.42578125" style="3"/>
    <col min="2332" max="2332" width="17.5703125" style="3" customWidth="1"/>
    <col min="2333" max="2546" width="11.42578125" style="3"/>
    <col min="2547" max="2562" width="11.42578125" style="3" hidden="1" customWidth="1"/>
    <col min="2563" max="2563" width="6.7109375" style="3" customWidth="1"/>
    <col min="2564" max="2564" width="4.7109375" style="3" customWidth="1"/>
    <col min="2565" max="2565" width="6.7109375" style="3" customWidth="1"/>
    <col min="2566" max="2566" width="4" style="3" customWidth="1"/>
    <col min="2567" max="2567" width="6.7109375" style="3" customWidth="1"/>
    <col min="2568" max="2568" width="4.7109375" style="3" customWidth="1"/>
    <col min="2569" max="2569" width="6.7109375" style="3" customWidth="1"/>
    <col min="2570" max="2570" width="4.7109375" style="3" customWidth="1"/>
    <col min="2571" max="2571" width="6.7109375" style="3" customWidth="1"/>
    <col min="2572" max="2572" width="4.7109375" style="3" customWidth="1"/>
    <col min="2573" max="2573" width="6.7109375" style="3" customWidth="1"/>
    <col min="2574" max="2574" width="4.7109375" style="3" customWidth="1"/>
    <col min="2575" max="2575" width="6.7109375" style="3" customWidth="1"/>
    <col min="2576" max="2576" width="4.7109375" style="3" customWidth="1"/>
    <col min="2577" max="2577" width="6.7109375" style="3" customWidth="1"/>
    <col min="2578" max="2578" width="4.7109375" style="3" customWidth="1"/>
    <col min="2579" max="2579" width="6.7109375" style="3" customWidth="1"/>
    <col min="2580" max="2580" width="4.7109375" style="3" customWidth="1"/>
    <col min="2581" max="2581" width="6.7109375" style="3" customWidth="1"/>
    <col min="2582" max="2582" width="4.7109375" style="3" customWidth="1"/>
    <col min="2583" max="2583" width="6.7109375" style="3" customWidth="1"/>
    <col min="2584" max="2584" width="4.7109375" style="3" customWidth="1"/>
    <col min="2585" max="2585" width="6.7109375" style="3" customWidth="1"/>
    <col min="2586" max="2586" width="4.7109375" style="3" customWidth="1"/>
    <col min="2587" max="2587" width="11.42578125" style="3"/>
    <col min="2588" max="2588" width="17.5703125" style="3" customWidth="1"/>
    <col min="2589" max="2802" width="11.42578125" style="3"/>
    <col min="2803" max="2818" width="11.42578125" style="3" hidden="1" customWidth="1"/>
    <col min="2819" max="2819" width="6.7109375" style="3" customWidth="1"/>
    <col min="2820" max="2820" width="4.7109375" style="3" customWidth="1"/>
    <col min="2821" max="2821" width="6.7109375" style="3" customWidth="1"/>
    <col min="2822" max="2822" width="4" style="3" customWidth="1"/>
    <col min="2823" max="2823" width="6.7109375" style="3" customWidth="1"/>
    <col min="2824" max="2824" width="4.7109375" style="3" customWidth="1"/>
    <col min="2825" max="2825" width="6.7109375" style="3" customWidth="1"/>
    <col min="2826" max="2826" width="4.7109375" style="3" customWidth="1"/>
    <col min="2827" max="2827" width="6.7109375" style="3" customWidth="1"/>
    <col min="2828" max="2828" width="4.7109375" style="3" customWidth="1"/>
    <col min="2829" max="2829" width="6.7109375" style="3" customWidth="1"/>
    <col min="2830" max="2830" width="4.7109375" style="3" customWidth="1"/>
    <col min="2831" max="2831" width="6.7109375" style="3" customWidth="1"/>
    <col min="2832" max="2832" width="4.7109375" style="3" customWidth="1"/>
    <col min="2833" max="2833" width="6.7109375" style="3" customWidth="1"/>
    <col min="2834" max="2834" width="4.7109375" style="3" customWidth="1"/>
    <col min="2835" max="2835" width="6.7109375" style="3" customWidth="1"/>
    <col min="2836" max="2836" width="4.7109375" style="3" customWidth="1"/>
    <col min="2837" max="2837" width="6.7109375" style="3" customWidth="1"/>
    <col min="2838" max="2838" width="4.7109375" style="3" customWidth="1"/>
    <col min="2839" max="2839" width="6.7109375" style="3" customWidth="1"/>
    <col min="2840" max="2840" width="4.7109375" style="3" customWidth="1"/>
    <col min="2841" max="2841" width="6.7109375" style="3" customWidth="1"/>
    <col min="2842" max="2842" width="4.7109375" style="3" customWidth="1"/>
    <col min="2843" max="2843" width="11.42578125" style="3"/>
    <col min="2844" max="2844" width="17.5703125" style="3" customWidth="1"/>
    <col min="2845" max="3058" width="11.42578125" style="3"/>
    <col min="3059" max="3074" width="11.42578125" style="3" hidden="1" customWidth="1"/>
    <col min="3075" max="3075" width="6.7109375" style="3" customWidth="1"/>
    <col min="3076" max="3076" width="4.7109375" style="3" customWidth="1"/>
    <col min="3077" max="3077" width="6.7109375" style="3" customWidth="1"/>
    <col min="3078" max="3078" width="4" style="3" customWidth="1"/>
    <col min="3079" max="3079" width="6.7109375" style="3" customWidth="1"/>
    <col min="3080" max="3080" width="4.7109375" style="3" customWidth="1"/>
    <col min="3081" max="3081" width="6.7109375" style="3" customWidth="1"/>
    <col min="3082" max="3082" width="4.7109375" style="3" customWidth="1"/>
    <col min="3083" max="3083" width="6.7109375" style="3" customWidth="1"/>
    <col min="3084" max="3084" width="4.7109375" style="3" customWidth="1"/>
    <col min="3085" max="3085" width="6.7109375" style="3" customWidth="1"/>
    <col min="3086" max="3086" width="4.7109375" style="3" customWidth="1"/>
    <col min="3087" max="3087" width="6.7109375" style="3" customWidth="1"/>
    <col min="3088" max="3088" width="4.7109375" style="3" customWidth="1"/>
    <col min="3089" max="3089" width="6.7109375" style="3" customWidth="1"/>
    <col min="3090" max="3090" width="4.7109375" style="3" customWidth="1"/>
    <col min="3091" max="3091" width="6.7109375" style="3" customWidth="1"/>
    <col min="3092" max="3092" width="4.7109375" style="3" customWidth="1"/>
    <col min="3093" max="3093" width="6.7109375" style="3" customWidth="1"/>
    <col min="3094" max="3094" width="4.7109375" style="3" customWidth="1"/>
    <col min="3095" max="3095" width="6.7109375" style="3" customWidth="1"/>
    <col min="3096" max="3096" width="4.7109375" style="3" customWidth="1"/>
    <col min="3097" max="3097" width="6.7109375" style="3" customWidth="1"/>
    <col min="3098" max="3098" width="4.7109375" style="3" customWidth="1"/>
    <col min="3099" max="3099" width="11.42578125" style="3"/>
    <col min="3100" max="3100" width="17.5703125" style="3" customWidth="1"/>
    <col min="3101" max="3314" width="11.42578125" style="3"/>
    <col min="3315" max="3330" width="11.42578125" style="3" hidden="1" customWidth="1"/>
    <col min="3331" max="3331" width="6.7109375" style="3" customWidth="1"/>
    <col min="3332" max="3332" width="4.7109375" style="3" customWidth="1"/>
    <col min="3333" max="3333" width="6.7109375" style="3" customWidth="1"/>
    <col min="3334" max="3334" width="4" style="3" customWidth="1"/>
    <col min="3335" max="3335" width="6.7109375" style="3" customWidth="1"/>
    <col min="3336" max="3336" width="4.7109375" style="3" customWidth="1"/>
    <col min="3337" max="3337" width="6.7109375" style="3" customWidth="1"/>
    <col min="3338" max="3338" width="4.7109375" style="3" customWidth="1"/>
    <col min="3339" max="3339" width="6.7109375" style="3" customWidth="1"/>
    <col min="3340" max="3340" width="4.7109375" style="3" customWidth="1"/>
    <col min="3341" max="3341" width="6.7109375" style="3" customWidth="1"/>
    <col min="3342" max="3342" width="4.7109375" style="3" customWidth="1"/>
    <col min="3343" max="3343" width="6.7109375" style="3" customWidth="1"/>
    <col min="3344" max="3344" width="4.7109375" style="3" customWidth="1"/>
    <col min="3345" max="3345" width="6.7109375" style="3" customWidth="1"/>
    <col min="3346" max="3346" width="4.7109375" style="3" customWidth="1"/>
    <col min="3347" max="3347" width="6.7109375" style="3" customWidth="1"/>
    <col min="3348" max="3348" width="4.7109375" style="3" customWidth="1"/>
    <col min="3349" max="3349" width="6.7109375" style="3" customWidth="1"/>
    <col min="3350" max="3350" width="4.7109375" style="3" customWidth="1"/>
    <col min="3351" max="3351" width="6.7109375" style="3" customWidth="1"/>
    <col min="3352" max="3352" width="4.7109375" style="3" customWidth="1"/>
    <col min="3353" max="3353" width="6.7109375" style="3" customWidth="1"/>
    <col min="3354" max="3354" width="4.7109375" style="3" customWidth="1"/>
    <col min="3355" max="3355" width="11.42578125" style="3"/>
    <col min="3356" max="3356" width="17.5703125" style="3" customWidth="1"/>
    <col min="3357" max="3570" width="11.42578125" style="3"/>
    <col min="3571" max="3586" width="11.42578125" style="3" hidden="1" customWidth="1"/>
    <col min="3587" max="3587" width="6.7109375" style="3" customWidth="1"/>
    <col min="3588" max="3588" width="4.7109375" style="3" customWidth="1"/>
    <col min="3589" max="3589" width="6.7109375" style="3" customWidth="1"/>
    <col min="3590" max="3590" width="4" style="3" customWidth="1"/>
    <col min="3591" max="3591" width="6.7109375" style="3" customWidth="1"/>
    <col min="3592" max="3592" width="4.7109375" style="3" customWidth="1"/>
    <col min="3593" max="3593" width="6.7109375" style="3" customWidth="1"/>
    <col min="3594" max="3594" width="4.7109375" style="3" customWidth="1"/>
    <col min="3595" max="3595" width="6.7109375" style="3" customWidth="1"/>
    <col min="3596" max="3596" width="4.7109375" style="3" customWidth="1"/>
    <col min="3597" max="3597" width="6.7109375" style="3" customWidth="1"/>
    <col min="3598" max="3598" width="4.7109375" style="3" customWidth="1"/>
    <col min="3599" max="3599" width="6.7109375" style="3" customWidth="1"/>
    <col min="3600" max="3600" width="4.7109375" style="3" customWidth="1"/>
    <col min="3601" max="3601" width="6.7109375" style="3" customWidth="1"/>
    <col min="3602" max="3602" width="4.7109375" style="3" customWidth="1"/>
    <col min="3603" max="3603" width="6.7109375" style="3" customWidth="1"/>
    <col min="3604" max="3604" width="4.7109375" style="3" customWidth="1"/>
    <col min="3605" max="3605" width="6.7109375" style="3" customWidth="1"/>
    <col min="3606" max="3606" width="4.7109375" style="3" customWidth="1"/>
    <col min="3607" max="3607" width="6.7109375" style="3" customWidth="1"/>
    <col min="3608" max="3608" width="4.7109375" style="3" customWidth="1"/>
    <col min="3609" max="3609" width="6.7109375" style="3" customWidth="1"/>
    <col min="3610" max="3610" width="4.7109375" style="3" customWidth="1"/>
    <col min="3611" max="3611" width="11.42578125" style="3"/>
    <col min="3612" max="3612" width="17.5703125" style="3" customWidth="1"/>
    <col min="3613" max="3826" width="11.42578125" style="3"/>
    <col min="3827" max="3842" width="11.42578125" style="3" hidden="1" customWidth="1"/>
    <col min="3843" max="3843" width="6.7109375" style="3" customWidth="1"/>
    <col min="3844" max="3844" width="4.7109375" style="3" customWidth="1"/>
    <col min="3845" max="3845" width="6.7109375" style="3" customWidth="1"/>
    <col min="3846" max="3846" width="4" style="3" customWidth="1"/>
    <col min="3847" max="3847" width="6.7109375" style="3" customWidth="1"/>
    <col min="3848" max="3848" width="4.7109375" style="3" customWidth="1"/>
    <col min="3849" max="3849" width="6.7109375" style="3" customWidth="1"/>
    <col min="3850" max="3850" width="4.7109375" style="3" customWidth="1"/>
    <col min="3851" max="3851" width="6.7109375" style="3" customWidth="1"/>
    <col min="3852" max="3852" width="4.7109375" style="3" customWidth="1"/>
    <col min="3853" max="3853" width="6.7109375" style="3" customWidth="1"/>
    <col min="3854" max="3854" width="4.7109375" style="3" customWidth="1"/>
    <col min="3855" max="3855" width="6.7109375" style="3" customWidth="1"/>
    <col min="3856" max="3856" width="4.7109375" style="3" customWidth="1"/>
    <col min="3857" max="3857" width="6.7109375" style="3" customWidth="1"/>
    <col min="3858" max="3858" width="4.7109375" style="3" customWidth="1"/>
    <col min="3859" max="3859" width="6.7109375" style="3" customWidth="1"/>
    <col min="3860" max="3860" width="4.7109375" style="3" customWidth="1"/>
    <col min="3861" max="3861" width="6.7109375" style="3" customWidth="1"/>
    <col min="3862" max="3862" width="4.7109375" style="3" customWidth="1"/>
    <col min="3863" max="3863" width="6.7109375" style="3" customWidth="1"/>
    <col min="3864" max="3864" width="4.7109375" style="3" customWidth="1"/>
    <col min="3865" max="3865" width="6.7109375" style="3" customWidth="1"/>
    <col min="3866" max="3866" width="4.7109375" style="3" customWidth="1"/>
    <col min="3867" max="3867" width="11.42578125" style="3"/>
    <col min="3868" max="3868" width="17.5703125" style="3" customWidth="1"/>
    <col min="3869" max="4082" width="11.42578125" style="3"/>
    <col min="4083" max="4098" width="11.42578125" style="3" hidden="1" customWidth="1"/>
    <col min="4099" max="4099" width="6.7109375" style="3" customWidth="1"/>
    <col min="4100" max="4100" width="4.7109375" style="3" customWidth="1"/>
    <col min="4101" max="4101" width="6.7109375" style="3" customWidth="1"/>
    <col min="4102" max="4102" width="4" style="3" customWidth="1"/>
    <col min="4103" max="4103" width="6.7109375" style="3" customWidth="1"/>
    <col min="4104" max="4104" width="4.7109375" style="3" customWidth="1"/>
    <col min="4105" max="4105" width="6.7109375" style="3" customWidth="1"/>
    <col min="4106" max="4106" width="4.7109375" style="3" customWidth="1"/>
    <col min="4107" max="4107" width="6.7109375" style="3" customWidth="1"/>
    <col min="4108" max="4108" width="4.7109375" style="3" customWidth="1"/>
    <col min="4109" max="4109" width="6.7109375" style="3" customWidth="1"/>
    <col min="4110" max="4110" width="4.7109375" style="3" customWidth="1"/>
    <col min="4111" max="4111" width="6.7109375" style="3" customWidth="1"/>
    <col min="4112" max="4112" width="4.7109375" style="3" customWidth="1"/>
    <col min="4113" max="4113" width="6.7109375" style="3" customWidth="1"/>
    <col min="4114" max="4114" width="4.7109375" style="3" customWidth="1"/>
    <col min="4115" max="4115" width="6.7109375" style="3" customWidth="1"/>
    <col min="4116" max="4116" width="4.7109375" style="3" customWidth="1"/>
    <col min="4117" max="4117" width="6.7109375" style="3" customWidth="1"/>
    <col min="4118" max="4118" width="4.7109375" style="3" customWidth="1"/>
    <col min="4119" max="4119" width="6.7109375" style="3" customWidth="1"/>
    <col min="4120" max="4120" width="4.7109375" style="3" customWidth="1"/>
    <col min="4121" max="4121" width="6.7109375" style="3" customWidth="1"/>
    <col min="4122" max="4122" width="4.7109375" style="3" customWidth="1"/>
    <col min="4123" max="4123" width="11.42578125" style="3"/>
    <col min="4124" max="4124" width="17.5703125" style="3" customWidth="1"/>
    <col min="4125" max="4338" width="11.42578125" style="3"/>
    <col min="4339" max="4354" width="11.42578125" style="3" hidden="1" customWidth="1"/>
    <col min="4355" max="4355" width="6.7109375" style="3" customWidth="1"/>
    <col min="4356" max="4356" width="4.7109375" style="3" customWidth="1"/>
    <col min="4357" max="4357" width="6.7109375" style="3" customWidth="1"/>
    <col min="4358" max="4358" width="4" style="3" customWidth="1"/>
    <col min="4359" max="4359" width="6.7109375" style="3" customWidth="1"/>
    <col min="4360" max="4360" width="4.7109375" style="3" customWidth="1"/>
    <col min="4361" max="4361" width="6.7109375" style="3" customWidth="1"/>
    <col min="4362" max="4362" width="4.7109375" style="3" customWidth="1"/>
    <col min="4363" max="4363" width="6.7109375" style="3" customWidth="1"/>
    <col min="4364" max="4364" width="4.7109375" style="3" customWidth="1"/>
    <col min="4365" max="4365" width="6.7109375" style="3" customWidth="1"/>
    <col min="4366" max="4366" width="4.7109375" style="3" customWidth="1"/>
    <col min="4367" max="4367" width="6.7109375" style="3" customWidth="1"/>
    <col min="4368" max="4368" width="4.7109375" style="3" customWidth="1"/>
    <col min="4369" max="4369" width="6.7109375" style="3" customWidth="1"/>
    <col min="4370" max="4370" width="4.7109375" style="3" customWidth="1"/>
    <col min="4371" max="4371" width="6.7109375" style="3" customWidth="1"/>
    <col min="4372" max="4372" width="4.7109375" style="3" customWidth="1"/>
    <col min="4373" max="4373" width="6.7109375" style="3" customWidth="1"/>
    <col min="4374" max="4374" width="4.7109375" style="3" customWidth="1"/>
    <col min="4375" max="4375" width="6.7109375" style="3" customWidth="1"/>
    <col min="4376" max="4376" width="4.7109375" style="3" customWidth="1"/>
    <col min="4377" max="4377" width="6.7109375" style="3" customWidth="1"/>
    <col min="4378" max="4378" width="4.7109375" style="3" customWidth="1"/>
    <col min="4379" max="4379" width="11.42578125" style="3"/>
    <col min="4380" max="4380" width="17.5703125" style="3" customWidth="1"/>
    <col min="4381" max="4594" width="11.42578125" style="3"/>
    <col min="4595" max="4610" width="11.42578125" style="3" hidden="1" customWidth="1"/>
    <col min="4611" max="4611" width="6.7109375" style="3" customWidth="1"/>
    <col min="4612" max="4612" width="4.7109375" style="3" customWidth="1"/>
    <col min="4613" max="4613" width="6.7109375" style="3" customWidth="1"/>
    <col min="4614" max="4614" width="4" style="3" customWidth="1"/>
    <col min="4615" max="4615" width="6.7109375" style="3" customWidth="1"/>
    <col min="4616" max="4616" width="4.7109375" style="3" customWidth="1"/>
    <col min="4617" max="4617" width="6.7109375" style="3" customWidth="1"/>
    <col min="4618" max="4618" width="4.7109375" style="3" customWidth="1"/>
    <col min="4619" max="4619" width="6.7109375" style="3" customWidth="1"/>
    <col min="4620" max="4620" width="4.7109375" style="3" customWidth="1"/>
    <col min="4621" max="4621" width="6.7109375" style="3" customWidth="1"/>
    <col min="4622" max="4622" width="4.7109375" style="3" customWidth="1"/>
    <col min="4623" max="4623" width="6.7109375" style="3" customWidth="1"/>
    <col min="4624" max="4624" width="4.7109375" style="3" customWidth="1"/>
    <col min="4625" max="4625" width="6.7109375" style="3" customWidth="1"/>
    <col min="4626" max="4626" width="4.7109375" style="3" customWidth="1"/>
    <col min="4627" max="4627" width="6.7109375" style="3" customWidth="1"/>
    <col min="4628" max="4628" width="4.7109375" style="3" customWidth="1"/>
    <col min="4629" max="4629" width="6.7109375" style="3" customWidth="1"/>
    <col min="4630" max="4630" width="4.7109375" style="3" customWidth="1"/>
    <col min="4631" max="4631" width="6.7109375" style="3" customWidth="1"/>
    <col min="4632" max="4632" width="4.7109375" style="3" customWidth="1"/>
    <col min="4633" max="4633" width="6.7109375" style="3" customWidth="1"/>
    <col min="4634" max="4634" width="4.7109375" style="3" customWidth="1"/>
    <col min="4635" max="4635" width="11.42578125" style="3"/>
    <col min="4636" max="4636" width="17.5703125" style="3" customWidth="1"/>
    <col min="4637" max="4850" width="11.42578125" style="3"/>
    <col min="4851" max="4866" width="11.42578125" style="3" hidden="1" customWidth="1"/>
    <col min="4867" max="4867" width="6.7109375" style="3" customWidth="1"/>
    <col min="4868" max="4868" width="4.7109375" style="3" customWidth="1"/>
    <col min="4869" max="4869" width="6.7109375" style="3" customWidth="1"/>
    <col min="4870" max="4870" width="4" style="3" customWidth="1"/>
    <col min="4871" max="4871" width="6.7109375" style="3" customWidth="1"/>
    <col min="4872" max="4872" width="4.7109375" style="3" customWidth="1"/>
    <col min="4873" max="4873" width="6.7109375" style="3" customWidth="1"/>
    <col min="4874" max="4874" width="4.7109375" style="3" customWidth="1"/>
    <col min="4875" max="4875" width="6.7109375" style="3" customWidth="1"/>
    <col min="4876" max="4876" width="4.7109375" style="3" customWidth="1"/>
    <col min="4877" max="4877" width="6.7109375" style="3" customWidth="1"/>
    <col min="4878" max="4878" width="4.7109375" style="3" customWidth="1"/>
    <col min="4879" max="4879" width="6.7109375" style="3" customWidth="1"/>
    <col min="4880" max="4880" width="4.7109375" style="3" customWidth="1"/>
    <col min="4881" max="4881" width="6.7109375" style="3" customWidth="1"/>
    <col min="4882" max="4882" width="4.7109375" style="3" customWidth="1"/>
    <col min="4883" max="4883" width="6.7109375" style="3" customWidth="1"/>
    <col min="4884" max="4884" width="4.7109375" style="3" customWidth="1"/>
    <col min="4885" max="4885" width="6.7109375" style="3" customWidth="1"/>
    <col min="4886" max="4886" width="4.7109375" style="3" customWidth="1"/>
    <col min="4887" max="4887" width="6.7109375" style="3" customWidth="1"/>
    <col min="4888" max="4888" width="4.7109375" style="3" customWidth="1"/>
    <col min="4889" max="4889" width="6.7109375" style="3" customWidth="1"/>
    <col min="4890" max="4890" width="4.7109375" style="3" customWidth="1"/>
    <col min="4891" max="4891" width="11.42578125" style="3"/>
    <col min="4892" max="4892" width="17.5703125" style="3" customWidth="1"/>
    <col min="4893" max="5106" width="11.42578125" style="3"/>
    <col min="5107" max="5122" width="11.42578125" style="3" hidden="1" customWidth="1"/>
    <col min="5123" max="5123" width="6.7109375" style="3" customWidth="1"/>
    <col min="5124" max="5124" width="4.7109375" style="3" customWidth="1"/>
    <col min="5125" max="5125" width="6.7109375" style="3" customWidth="1"/>
    <col min="5126" max="5126" width="4" style="3" customWidth="1"/>
    <col min="5127" max="5127" width="6.7109375" style="3" customWidth="1"/>
    <col min="5128" max="5128" width="4.7109375" style="3" customWidth="1"/>
    <col min="5129" max="5129" width="6.7109375" style="3" customWidth="1"/>
    <col min="5130" max="5130" width="4.7109375" style="3" customWidth="1"/>
    <col min="5131" max="5131" width="6.7109375" style="3" customWidth="1"/>
    <col min="5132" max="5132" width="4.7109375" style="3" customWidth="1"/>
    <col min="5133" max="5133" width="6.7109375" style="3" customWidth="1"/>
    <col min="5134" max="5134" width="4.7109375" style="3" customWidth="1"/>
    <col min="5135" max="5135" width="6.7109375" style="3" customWidth="1"/>
    <col min="5136" max="5136" width="4.7109375" style="3" customWidth="1"/>
    <col min="5137" max="5137" width="6.7109375" style="3" customWidth="1"/>
    <col min="5138" max="5138" width="4.7109375" style="3" customWidth="1"/>
    <col min="5139" max="5139" width="6.7109375" style="3" customWidth="1"/>
    <col min="5140" max="5140" width="4.7109375" style="3" customWidth="1"/>
    <col min="5141" max="5141" width="6.7109375" style="3" customWidth="1"/>
    <col min="5142" max="5142" width="4.7109375" style="3" customWidth="1"/>
    <col min="5143" max="5143" width="6.7109375" style="3" customWidth="1"/>
    <col min="5144" max="5144" width="4.7109375" style="3" customWidth="1"/>
    <col min="5145" max="5145" width="6.7109375" style="3" customWidth="1"/>
    <col min="5146" max="5146" width="4.7109375" style="3" customWidth="1"/>
    <col min="5147" max="5147" width="11.42578125" style="3"/>
    <col min="5148" max="5148" width="17.5703125" style="3" customWidth="1"/>
    <col min="5149" max="5362" width="11.42578125" style="3"/>
    <col min="5363" max="5378" width="11.42578125" style="3" hidden="1" customWidth="1"/>
    <col min="5379" max="5379" width="6.7109375" style="3" customWidth="1"/>
    <col min="5380" max="5380" width="4.7109375" style="3" customWidth="1"/>
    <col min="5381" max="5381" width="6.7109375" style="3" customWidth="1"/>
    <col min="5382" max="5382" width="4" style="3" customWidth="1"/>
    <col min="5383" max="5383" width="6.7109375" style="3" customWidth="1"/>
    <col min="5384" max="5384" width="4.7109375" style="3" customWidth="1"/>
    <col min="5385" max="5385" width="6.7109375" style="3" customWidth="1"/>
    <col min="5386" max="5386" width="4.7109375" style="3" customWidth="1"/>
    <col min="5387" max="5387" width="6.7109375" style="3" customWidth="1"/>
    <col min="5388" max="5388" width="4.7109375" style="3" customWidth="1"/>
    <col min="5389" max="5389" width="6.7109375" style="3" customWidth="1"/>
    <col min="5390" max="5390" width="4.7109375" style="3" customWidth="1"/>
    <col min="5391" max="5391" width="6.7109375" style="3" customWidth="1"/>
    <col min="5392" max="5392" width="4.7109375" style="3" customWidth="1"/>
    <col min="5393" max="5393" width="6.7109375" style="3" customWidth="1"/>
    <col min="5394" max="5394" width="4.7109375" style="3" customWidth="1"/>
    <col min="5395" max="5395" width="6.7109375" style="3" customWidth="1"/>
    <col min="5396" max="5396" width="4.7109375" style="3" customWidth="1"/>
    <col min="5397" max="5397" width="6.7109375" style="3" customWidth="1"/>
    <col min="5398" max="5398" width="4.7109375" style="3" customWidth="1"/>
    <col min="5399" max="5399" width="6.7109375" style="3" customWidth="1"/>
    <col min="5400" max="5400" width="4.7109375" style="3" customWidth="1"/>
    <col min="5401" max="5401" width="6.7109375" style="3" customWidth="1"/>
    <col min="5402" max="5402" width="4.7109375" style="3" customWidth="1"/>
    <col min="5403" max="5403" width="11.42578125" style="3"/>
    <col min="5404" max="5404" width="17.5703125" style="3" customWidth="1"/>
    <col min="5405" max="5618" width="11.42578125" style="3"/>
    <col min="5619" max="5634" width="11.42578125" style="3" hidden="1" customWidth="1"/>
    <col min="5635" max="5635" width="6.7109375" style="3" customWidth="1"/>
    <col min="5636" max="5636" width="4.7109375" style="3" customWidth="1"/>
    <col min="5637" max="5637" width="6.7109375" style="3" customWidth="1"/>
    <col min="5638" max="5638" width="4" style="3" customWidth="1"/>
    <col min="5639" max="5639" width="6.7109375" style="3" customWidth="1"/>
    <col min="5640" max="5640" width="4.7109375" style="3" customWidth="1"/>
    <col min="5641" max="5641" width="6.7109375" style="3" customWidth="1"/>
    <col min="5642" max="5642" width="4.7109375" style="3" customWidth="1"/>
    <col min="5643" max="5643" width="6.7109375" style="3" customWidth="1"/>
    <col min="5644" max="5644" width="4.7109375" style="3" customWidth="1"/>
    <col min="5645" max="5645" width="6.7109375" style="3" customWidth="1"/>
    <col min="5646" max="5646" width="4.7109375" style="3" customWidth="1"/>
    <col min="5647" max="5647" width="6.7109375" style="3" customWidth="1"/>
    <col min="5648" max="5648" width="4.7109375" style="3" customWidth="1"/>
    <col min="5649" max="5649" width="6.7109375" style="3" customWidth="1"/>
    <col min="5650" max="5650" width="4.7109375" style="3" customWidth="1"/>
    <col min="5651" max="5651" width="6.7109375" style="3" customWidth="1"/>
    <col min="5652" max="5652" width="4.7109375" style="3" customWidth="1"/>
    <col min="5653" max="5653" width="6.7109375" style="3" customWidth="1"/>
    <col min="5654" max="5654" width="4.7109375" style="3" customWidth="1"/>
    <col min="5655" max="5655" width="6.7109375" style="3" customWidth="1"/>
    <col min="5656" max="5656" width="4.7109375" style="3" customWidth="1"/>
    <col min="5657" max="5657" width="6.7109375" style="3" customWidth="1"/>
    <col min="5658" max="5658" width="4.7109375" style="3" customWidth="1"/>
    <col min="5659" max="5659" width="11.42578125" style="3"/>
    <col min="5660" max="5660" width="17.5703125" style="3" customWidth="1"/>
    <col min="5661" max="5874" width="11.42578125" style="3"/>
    <col min="5875" max="5890" width="11.42578125" style="3" hidden="1" customWidth="1"/>
    <col min="5891" max="5891" width="6.7109375" style="3" customWidth="1"/>
    <col min="5892" max="5892" width="4.7109375" style="3" customWidth="1"/>
    <col min="5893" max="5893" width="6.7109375" style="3" customWidth="1"/>
    <col min="5894" max="5894" width="4" style="3" customWidth="1"/>
    <col min="5895" max="5895" width="6.7109375" style="3" customWidth="1"/>
    <col min="5896" max="5896" width="4.7109375" style="3" customWidth="1"/>
    <col min="5897" max="5897" width="6.7109375" style="3" customWidth="1"/>
    <col min="5898" max="5898" width="4.7109375" style="3" customWidth="1"/>
    <col min="5899" max="5899" width="6.7109375" style="3" customWidth="1"/>
    <col min="5900" max="5900" width="4.7109375" style="3" customWidth="1"/>
    <col min="5901" max="5901" width="6.7109375" style="3" customWidth="1"/>
    <col min="5902" max="5902" width="4.7109375" style="3" customWidth="1"/>
    <col min="5903" max="5903" width="6.7109375" style="3" customWidth="1"/>
    <col min="5904" max="5904" width="4.7109375" style="3" customWidth="1"/>
    <col min="5905" max="5905" width="6.7109375" style="3" customWidth="1"/>
    <col min="5906" max="5906" width="4.7109375" style="3" customWidth="1"/>
    <col min="5907" max="5907" width="6.7109375" style="3" customWidth="1"/>
    <col min="5908" max="5908" width="4.7109375" style="3" customWidth="1"/>
    <col min="5909" max="5909" width="6.7109375" style="3" customWidth="1"/>
    <col min="5910" max="5910" width="4.7109375" style="3" customWidth="1"/>
    <col min="5911" max="5911" width="6.7109375" style="3" customWidth="1"/>
    <col min="5912" max="5912" width="4.7109375" style="3" customWidth="1"/>
    <col min="5913" max="5913" width="6.7109375" style="3" customWidth="1"/>
    <col min="5914" max="5914" width="4.7109375" style="3" customWidth="1"/>
    <col min="5915" max="5915" width="11.42578125" style="3"/>
    <col min="5916" max="5916" width="17.5703125" style="3" customWidth="1"/>
    <col min="5917" max="6130" width="11.42578125" style="3"/>
    <col min="6131" max="6146" width="11.42578125" style="3" hidden="1" customWidth="1"/>
    <col min="6147" max="6147" width="6.7109375" style="3" customWidth="1"/>
    <col min="6148" max="6148" width="4.7109375" style="3" customWidth="1"/>
    <col min="6149" max="6149" width="6.7109375" style="3" customWidth="1"/>
    <col min="6150" max="6150" width="4" style="3" customWidth="1"/>
    <col min="6151" max="6151" width="6.7109375" style="3" customWidth="1"/>
    <col min="6152" max="6152" width="4.7109375" style="3" customWidth="1"/>
    <col min="6153" max="6153" width="6.7109375" style="3" customWidth="1"/>
    <col min="6154" max="6154" width="4.7109375" style="3" customWidth="1"/>
    <col min="6155" max="6155" width="6.7109375" style="3" customWidth="1"/>
    <col min="6156" max="6156" width="4.7109375" style="3" customWidth="1"/>
    <col min="6157" max="6157" width="6.7109375" style="3" customWidth="1"/>
    <col min="6158" max="6158" width="4.7109375" style="3" customWidth="1"/>
    <col min="6159" max="6159" width="6.7109375" style="3" customWidth="1"/>
    <col min="6160" max="6160" width="4.7109375" style="3" customWidth="1"/>
    <col min="6161" max="6161" width="6.7109375" style="3" customWidth="1"/>
    <col min="6162" max="6162" width="4.7109375" style="3" customWidth="1"/>
    <col min="6163" max="6163" width="6.7109375" style="3" customWidth="1"/>
    <col min="6164" max="6164" width="4.7109375" style="3" customWidth="1"/>
    <col min="6165" max="6165" width="6.7109375" style="3" customWidth="1"/>
    <col min="6166" max="6166" width="4.7109375" style="3" customWidth="1"/>
    <col min="6167" max="6167" width="6.7109375" style="3" customWidth="1"/>
    <col min="6168" max="6168" width="4.7109375" style="3" customWidth="1"/>
    <col min="6169" max="6169" width="6.7109375" style="3" customWidth="1"/>
    <col min="6170" max="6170" width="4.7109375" style="3" customWidth="1"/>
    <col min="6171" max="6171" width="11.42578125" style="3"/>
    <col min="6172" max="6172" width="17.5703125" style="3" customWidth="1"/>
    <col min="6173" max="6386" width="11.42578125" style="3"/>
    <col min="6387" max="6402" width="11.42578125" style="3" hidden="1" customWidth="1"/>
    <col min="6403" max="6403" width="6.7109375" style="3" customWidth="1"/>
    <col min="6404" max="6404" width="4.7109375" style="3" customWidth="1"/>
    <col min="6405" max="6405" width="6.7109375" style="3" customWidth="1"/>
    <col min="6406" max="6406" width="4" style="3" customWidth="1"/>
    <col min="6407" max="6407" width="6.7109375" style="3" customWidth="1"/>
    <col min="6408" max="6408" width="4.7109375" style="3" customWidth="1"/>
    <col min="6409" max="6409" width="6.7109375" style="3" customWidth="1"/>
    <col min="6410" max="6410" width="4.7109375" style="3" customWidth="1"/>
    <col min="6411" max="6411" width="6.7109375" style="3" customWidth="1"/>
    <col min="6412" max="6412" width="4.7109375" style="3" customWidth="1"/>
    <col min="6413" max="6413" width="6.7109375" style="3" customWidth="1"/>
    <col min="6414" max="6414" width="4.7109375" style="3" customWidth="1"/>
    <col min="6415" max="6415" width="6.7109375" style="3" customWidth="1"/>
    <col min="6416" max="6416" width="4.7109375" style="3" customWidth="1"/>
    <col min="6417" max="6417" width="6.7109375" style="3" customWidth="1"/>
    <col min="6418" max="6418" width="4.7109375" style="3" customWidth="1"/>
    <col min="6419" max="6419" width="6.7109375" style="3" customWidth="1"/>
    <col min="6420" max="6420" width="4.7109375" style="3" customWidth="1"/>
    <col min="6421" max="6421" width="6.7109375" style="3" customWidth="1"/>
    <col min="6422" max="6422" width="4.7109375" style="3" customWidth="1"/>
    <col min="6423" max="6423" width="6.7109375" style="3" customWidth="1"/>
    <col min="6424" max="6424" width="4.7109375" style="3" customWidth="1"/>
    <col min="6425" max="6425" width="6.7109375" style="3" customWidth="1"/>
    <col min="6426" max="6426" width="4.7109375" style="3" customWidth="1"/>
    <col min="6427" max="6427" width="11.42578125" style="3"/>
    <col min="6428" max="6428" width="17.5703125" style="3" customWidth="1"/>
    <col min="6429" max="6642" width="11.42578125" style="3"/>
    <col min="6643" max="6658" width="11.42578125" style="3" hidden="1" customWidth="1"/>
    <col min="6659" max="6659" width="6.7109375" style="3" customWidth="1"/>
    <col min="6660" max="6660" width="4.7109375" style="3" customWidth="1"/>
    <col min="6661" max="6661" width="6.7109375" style="3" customWidth="1"/>
    <col min="6662" max="6662" width="4" style="3" customWidth="1"/>
    <col min="6663" max="6663" width="6.7109375" style="3" customWidth="1"/>
    <col min="6664" max="6664" width="4.7109375" style="3" customWidth="1"/>
    <col min="6665" max="6665" width="6.7109375" style="3" customWidth="1"/>
    <col min="6666" max="6666" width="4.7109375" style="3" customWidth="1"/>
    <col min="6667" max="6667" width="6.7109375" style="3" customWidth="1"/>
    <col min="6668" max="6668" width="4.7109375" style="3" customWidth="1"/>
    <col min="6669" max="6669" width="6.7109375" style="3" customWidth="1"/>
    <col min="6670" max="6670" width="4.7109375" style="3" customWidth="1"/>
    <col min="6671" max="6671" width="6.7109375" style="3" customWidth="1"/>
    <col min="6672" max="6672" width="4.7109375" style="3" customWidth="1"/>
    <col min="6673" max="6673" width="6.7109375" style="3" customWidth="1"/>
    <col min="6674" max="6674" width="4.7109375" style="3" customWidth="1"/>
    <col min="6675" max="6675" width="6.7109375" style="3" customWidth="1"/>
    <col min="6676" max="6676" width="4.7109375" style="3" customWidth="1"/>
    <col min="6677" max="6677" width="6.7109375" style="3" customWidth="1"/>
    <col min="6678" max="6678" width="4.7109375" style="3" customWidth="1"/>
    <col min="6679" max="6679" width="6.7109375" style="3" customWidth="1"/>
    <col min="6680" max="6680" width="4.7109375" style="3" customWidth="1"/>
    <col min="6681" max="6681" width="6.7109375" style="3" customWidth="1"/>
    <col min="6682" max="6682" width="4.7109375" style="3" customWidth="1"/>
    <col min="6683" max="6683" width="11.42578125" style="3"/>
    <col min="6684" max="6684" width="17.5703125" style="3" customWidth="1"/>
    <col min="6685" max="6898" width="11.42578125" style="3"/>
    <col min="6899" max="6914" width="11.42578125" style="3" hidden="1" customWidth="1"/>
    <col min="6915" max="6915" width="6.7109375" style="3" customWidth="1"/>
    <col min="6916" max="6916" width="4.7109375" style="3" customWidth="1"/>
    <col min="6917" max="6917" width="6.7109375" style="3" customWidth="1"/>
    <col min="6918" max="6918" width="4" style="3" customWidth="1"/>
    <col min="6919" max="6919" width="6.7109375" style="3" customWidth="1"/>
    <col min="6920" max="6920" width="4.7109375" style="3" customWidth="1"/>
    <col min="6921" max="6921" width="6.7109375" style="3" customWidth="1"/>
    <col min="6922" max="6922" width="4.7109375" style="3" customWidth="1"/>
    <col min="6923" max="6923" width="6.7109375" style="3" customWidth="1"/>
    <col min="6924" max="6924" width="4.7109375" style="3" customWidth="1"/>
    <col min="6925" max="6925" width="6.7109375" style="3" customWidth="1"/>
    <col min="6926" max="6926" width="4.7109375" style="3" customWidth="1"/>
    <col min="6927" max="6927" width="6.7109375" style="3" customWidth="1"/>
    <col min="6928" max="6928" width="4.7109375" style="3" customWidth="1"/>
    <col min="6929" max="6929" width="6.7109375" style="3" customWidth="1"/>
    <col min="6930" max="6930" width="4.7109375" style="3" customWidth="1"/>
    <col min="6931" max="6931" width="6.7109375" style="3" customWidth="1"/>
    <col min="6932" max="6932" width="4.7109375" style="3" customWidth="1"/>
    <col min="6933" max="6933" width="6.7109375" style="3" customWidth="1"/>
    <col min="6934" max="6934" width="4.7109375" style="3" customWidth="1"/>
    <col min="6935" max="6935" width="6.7109375" style="3" customWidth="1"/>
    <col min="6936" max="6936" width="4.7109375" style="3" customWidth="1"/>
    <col min="6937" max="6937" width="6.7109375" style="3" customWidth="1"/>
    <col min="6938" max="6938" width="4.7109375" style="3" customWidth="1"/>
    <col min="6939" max="6939" width="11.42578125" style="3"/>
    <col min="6940" max="6940" width="17.5703125" style="3" customWidth="1"/>
    <col min="6941" max="7154" width="11.42578125" style="3"/>
    <col min="7155" max="7170" width="11.42578125" style="3" hidden="1" customWidth="1"/>
    <col min="7171" max="7171" width="6.7109375" style="3" customWidth="1"/>
    <col min="7172" max="7172" width="4.7109375" style="3" customWidth="1"/>
    <col min="7173" max="7173" width="6.7109375" style="3" customWidth="1"/>
    <col min="7174" max="7174" width="4" style="3" customWidth="1"/>
    <col min="7175" max="7175" width="6.7109375" style="3" customWidth="1"/>
    <col min="7176" max="7176" width="4.7109375" style="3" customWidth="1"/>
    <col min="7177" max="7177" width="6.7109375" style="3" customWidth="1"/>
    <col min="7178" max="7178" width="4.7109375" style="3" customWidth="1"/>
    <col min="7179" max="7179" width="6.7109375" style="3" customWidth="1"/>
    <col min="7180" max="7180" width="4.7109375" style="3" customWidth="1"/>
    <col min="7181" max="7181" width="6.7109375" style="3" customWidth="1"/>
    <col min="7182" max="7182" width="4.7109375" style="3" customWidth="1"/>
    <col min="7183" max="7183" width="6.7109375" style="3" customWidth="1"/>
    <col min="7184" max="7184" width="4.7109375" style="3" customWidth="1"/>
    <col min="7185" max="7185" width="6.7109375" style="3" customWidth="1"/>
    <col min="7186" max="7186" width="4.7109375" style="3" customWidth="1"/>
    <col min="7187" max="7187" width="6.7109375" style="3" customWidth="1"/>
    <col min="7188" max="7188" width="4.7109375" style="3" customWidth="1"/>
    <col min="7189" max="7189" width="6.7109375" style="3" customWidth="1"/>
    <col min="7190" max="7190" width="4.7109375" style="3" customWidth="1"/>
    <col min="7191" max="7191" width="6.7109375" style="3" customWidth="1"/>
    <col min="7192" max="7192" width="4.7109375" style="3" customWidth="1"/>
    <col min="7193" max="7193" width="6.7109375" style="3" customWidth="1"/>
    <col min="7194" max="7194" width="4.7109375" style="3" customWidth="1"/>
    <col min="7195" max="7195" width="11.42578125" style="3"/>
    <col min="7196" max="7196" width="17.5703125" style="3" customWidth="1"/>
    <col min="7197" max="7410" width="11.42578125" style="3"/>
    <col min="7411" max="7426" width="11.42578125" style="3" hidden="1" customWidth="1"/>
    <col min="7427" max="7427" width="6.7109375" style="3" customWidth="1"/>
    <col min="7428" max="7428" width="4.7109375" style="3" customWidth="1"/>
    <col min="7429" max="7429" width="6.7109375" style="3" customWidth="1"/>
    <col min="7430" max="7430" width="4" style="3" customWidth="1"/>
    <col min="7431" max="7431" width="6.7109375" style="3" customWidth="1"/>
    <col min="7432" max="7432" width="4.7109375" style="3" customWidth="1"/>
    <col min="7433" max="7433" width="6.7109375" style="3" customWidth="1"/>
    <col min="7434" max="7434" width="4.7109375" style="3" customWidth="1"/>
    <col min="7435" max="7435" width="6.7109375" style="3" customWidth="1"/>
    <col min="7436" max="7436" width="4.7109375" style="3" customWidth="1"/>
    <col min="7437" max="7437" width="6.7109375" style="3" customWidth="1"/>
    <col min="7438" max="7438" width="4.7109375" style="3" customWidth="1"/>
    <col min="7439" max="7439" width="6.7109375" style="3" customWidth="1"/>
    <col min="7440" max="7440" width="4.7109375" style="3" customWidth="1"/>
    <col min="7441" max="7441" width="6.7109375" style="3" customWidth="1"/>
    <col min="7442" max="7442" width="4.7109375" style="3" customWidth="1"/>
    <col min="7443" max="7443" width="6.7109375" style="3" customWidth="1"/>
    <col min="7444" max="7444" width="4.7109375" style="3" customWidth="1"/>
    <col min="7445" max="7445" width="6.7109375" style="3" customWidth="1"/>
    <col min="7446" max="7446" width="4.7109375" style="3" customWidth="1"/>
    <col min="7447" max="7447" width="6.7109375" style="3" customWidth="1"/>
    <col min="7448" max="7448" width="4.7109375" style="3" customWidth="1"/>
    <col min="7449" max="7449" width="6.7109375" style="3" customWidth="1"/>
    <col min="7450" max="7450" width="4.7109375" style="3" customWidth="1"/>
    <col min="7451" max="7451" width="11.42578125" style="3"/>
    <col min="7452" max="7452" width="17.5703125" style="3" customWidth="1"/>
    <col min="7453" max="7666" width="11.42578125" style="3"/>
    <col min="7667" max="7682" width="11.42578125" style="3" hidden="1" customWidth="1"/>
    <col min="7683" max="7683" width="6.7109375" style="3" customWidth="1"/>
    <col min="7684" max="7684" width="4.7109375" style="3" customWidth="1"/>
    <col min="7685" max="7685" width="6.7109375" style="3" customWidth="1"/>
    <col min="7686" max="7686" width="4" style="3" customWidth="1"/>
    <col min="7687" max="7687" width="6.7109375" style="3" customWidth="1"/>
    <col min="7688" max="7688" width="4.7109375" style="3" customWidth="1"/>
    <col min="7689" max="7689" width="6.7109375" style="3" customWidth="1"/>
    <col min="7690" max="7690" width="4.7109375" style="3" customWidth="1"/>
    <col min="7691" max="7691" width="6.7109375" style="3" customWidth="1"/>
    <col min="7692" max="7692" width="4.7109375" style="3" customWidth="1"/>
    <col min="7693" max="7693" width="6.7109375" style="3" customWidth="1"/>
    <col min="7694" max="7694" width="4.7109375" style="3" customWidth="1"/>
    <col min="7695" max="7695" width="6.7109375" style="3" customWidth="1"/>
    <col min="7696" max="7696" width="4.7109375" style="3" customWidth="1"/>
    <col min="7697" max="7697" width="6.7109375" style="3" customWidth="1"/>
    <col min="7698" max="7698" width="4.7109375" style="3" customWidth="1"/>
    <col min="7699" max="7699" width="6.7109375" style="3" customWidth="1"/>
    <col min="7700" max="7700" width="4.7109375" style="3" customWidth="1"/>
    <col min="7701" max="7701" width="6.7109375" style="3" customWidth="1"/>
    <col min="7702" max="7702" width="4.7109375" style="3" customWidth="1"/>
    <col min="7703" max="7703" width="6.7109375" style="3" customWidth="1"/>
    <col min="7704" max="7704" width="4.7109375" style="3" customWidth="1"/>
    <col min="7705" max="7705" width="6.7109375" style="3" customWidth="1"/>
    <col min="7706" max="7706" width="4.7109375" style="3" customWidth="1"/>
    <col min="7707" max="7707" width="11.42578125" style="3"/>
    <col min="7708" max="7708" width="17.5703125" style="3" customWidth="1"/>
    <col min="7709" max="7922" width="11.42578125" style="3"/>
    <col min="7923" max="7938" width="11.42578125" style="3" hidden="1" customWidth="1"/>
    <col min="7939" max="7939" width="6.7109375" style="3" customWidth="1"/>
    <col min="7940" max="7940" width="4.7109375" style="3" customWidth="1"/>
    <col min="7941" max="7941" width="6.7109375" style="3" customWidth="1"/>
    <col min="7942" max="7942" width="4" style="3" customWidth="1"/>
    <col min="7943" max="7943" width="6.7109375" style="3" customWidth="1"/>
    <col min="7944" max="7944" width="4.7109375" style="3" customWidth="1"/>
    <col min="7945" max="7945" width="6.7109375" style="3" customWidth="1"/>
    <col min="7946" max="7946" width="4.7109375" style="3" customWidth="1"/>
    <col min="7947" max="7947" width="6.7109375" style="3" customWidth="1"/>
    <col min="7948" max="7948" width="4.7109375" style="3" customWidth="1"/>
    <col min="7949" max="7949" width="6.7109375" style="3" customWidth="1"/>
    <col min="7950" max="7950" width="4.7109375" style="3" customWidth="1"/>
    <col min="7951" max="7951" width="6.7109375" style="3" customWidth="1"/>
    <col min="7952" max="7952" width="4.7109375" style="3" customWidth="1"/>
    <col min="7953" max="7953" width="6.7109375" style="3" customWidth="1"/>
    <col min="7954" max="7954" width="4.7109375" style="3" customWidth="1"/>
    <col min="7955" max="7955" width="6.7109375" style="3" customWidth="1"/>
    <col min="7956" max="7956" width="4.7109375" style="3" customWidth="1"/>
    <col min="7957" max="7957" width="6.7109375" style="3" customWidth="1"/>
    <col min="7958" max="7958" width="4.7109375" style="3" customWidth="1"/>
    <col min="7959" max="7959" width="6.7109375" style="3" customWidth="1"/>
    <col min="7960" max="7960" width="4.7109375" style="3" customWidth="1"/>
    <col min="7961" max="7961" width="6.7109375" style="3" customWidth="1"/>
    <col min="7962" max="7962" width="4.7109375" style="3" customWidth="1"/>
    <col min="7963" max="7963" width="11.42578125" style="3"/>
    <col min="7964" max="7964" width="17.5703125" style="3" customWidth="1"/>
    <col min="7965" max="8178" width="11.42578125" style="3"/>
    <col min="8179" max="8194" width="11.42578125" style="3" hidden="1" customWidth="1"/>
    <col min="8195" max="8195" width="6.7109375" style="3" customWidth="1"/>
    <col min="8196" max="8196" width="4.7109375" style="3" customWidth="1"/>
    <col min="8197" max="8197" width="6.7109375" style="3" customWidth="1"/>
    <col min="8198" max="8198" width="4" style="3" customWidth="1"/>
    <col min="8199" max="8199" width="6.7109375" style="3" customWidth="1"/>
    <col min="8200" max="8200" width="4.7109375" style="3" customWidth="1"/>
    <col min="8201" max="8201" width="6.7109375" style="3" customWidth="1"/>
    <col min="8202" max="8202" width="4.7109375" style="3" customWidth="1"/>
    <col min="8203" max="8203" width="6.7109375" style="3" customWidth="1"/>
    <col min="8204" max="8204" width="4.7109375" style="3" customWidth="1"/>
    <col min="8205" max="8205" width="6.7109375" style="3" customWidth="1"/>
    <col min="8206" max="8206" width="4.7109375" style="3" customWidth="1"/>
    <col min="8207" max="8207" width="6.7109375" style="3" customWidth="1"/>
    <col min="8208" max="8208" width="4.7109375" style="3" customWidth="1"/>
    <col min="8209" max="8209" width="6.7109375" style="3" customWidth="1"/>
    <col min="8210" max="8210" width="4.7109375" style="3" customWidth="1"/>
    <col min="8211" max="8211" width="6.7109375" style="3" customWidth="1"/>
    <col min="8212" max="8212" width="4.7109375" style="3" customWidth="1"/>
    <col min="8213" max="8213" width="6.7109375" style="3" customWidth="1"/>
    <col min="8214" max="8214" width="4.7109375" style="3" customWidth="1"/>
    <col min="8215" max="8215" width="6.7109375" style="3" customWidth="1"/>
    <col min="8216" max="8216" width="4.7109375" style="3" customWidth="1"/>
    <col min="8217" max="8217" width="6.7109375" style="3" customWidth="1"/>
    <col min="8218" max="8218" width="4.7109375" style="3" customWidth="1"/>
    <col min="8219" max="8219" width="11.42578125" style="3"/>
    <col min="8220" max="8220" width="17.5703125" style="3" customWidth="1"/>
    <col min="8221" max="8434" width="11.42578125" style="3"/>
    <col min="8435" max="8450" width="11.42578125" style="3" hidden="1" customWidth="1"/>
    <col min="8451" max="8451" width="6.7109375" style="3" customWidth="1"/>
    <col min="8452" max="8452" width="4.7109375" style="3" customWidth="1"/>
    <col min="8453" max="8453" width="6.7109375" style="3" customWidth="1"/>
    <col min="8454" max="8454" width="4" style="3" customWidth="1"/>
    <col min="8455" max="8455" width="6.7109375" style="3" customWidth="1"/>
    <col min="8456" max="8456" width="4.7109375" style="3" customWidth="1"/>
    <col min="8457" max="8457" width="6.7109375" style="3" customWidth="1"/>
    <col min="8458" max="8458" width="4.7109375" style="3" customWidth="1"/>
    <col min="8459" max="8459" width="6.7109375" style="3" customWidth="1"/>
    <col min="8460" max="8460" width="4.7109375" style="3" customWidth="1"/>
    <col min="8461" max="8461" width="6.7109375" style="3" customWidth="1"/>
    <col min="8462" max="8462" width="4.7109375" style="3" customWidth="1"/>
    <col min="8463" max="8463" width="6.7109375" style="3" customWidth="1"/>
    <col min="8464" max="8464" width="4.7109375" style="3" customWidth="1"/>
    <col min="8465" max="8465" width="6.7109375" style="3" customWidth="1"/>
    <col min="8466" max="8466" width="4.7109375" style="3" customWidth="1"/>
    <col min="8467" max="8467" width="6.7109375" style="3" customWidth="1"/>
    <col min="8468" max="8468" width="4.7109375" style="3" customWidth="1"/>
    <col min="8469" max="8469" width="6.7109375" style="3" customWidth="1"/>
    <col min="8470" max="8470" width="4.7109375" style="3" customWidth="1"/>
    <col min="8471" max="8471" width="6.7109375" style="3" customWidth="1"/>
    <col min="8472" max="8472" width="4.7109375" style="3" customWidth="1"/>
    <col min="8473" max="8473" width="6.7109375" style="3" customWidth="1"/>
    <col min="8474" max="8474" width="4.7109375" style="3" customWidth="1"/>
    <col min="8475" max="8475" width="11.42578125" style="3"/>
    <col min="8476" max="8476" width="17.5703125" style="3" customWidth="1"/>
    <col min="8477" max="8690" width="11.42578125" style="3"/>
    <col min="8691" max="8706" width="11.42578125" style="3" hidden="1" customWidth="1"/>
    <col min="8707" max="8707" width="6.7109375" style="3" customWidth="1"/>
    <col min="8708" max="8708" width="4.7109375" style="3" customWidth="1"/>
    <col min="8709" max="8709" width="6.7109375" style="3" customWidth="1"/>
    <col min="8710" max="8710" width="4" style="3" customWidth="1"/>
    <col min="8711" max="8711" width="6.7109375" style="3" customWidth="1"/>
    <col min="8712" max="8712" width="4.7109375" style="3" customWidth="1"/>
    <col min="8713" max="8713" width="6.7109375" style="3" customWidth="1"/>
    <col min="8714" max="8714" width="4.7109375" style="3" customWidth="1"/>
    <col min="8715" max="8715" width="6.7109375" style="3" customWidth="1"/>
    <col min="8716" max="8716" width="4.7109375" style="3" customWidth="1"/>
    <col min="8717" max="8717" width="6.7109375" style="3" customWidth="1"/>
    <col min="8718" max="8718" width="4.7109375" style="3" customWidth="1"/>
    <col min="8719" max="8719" width="6.7109375" style="3" customWidth="1"/>
    <col min="8720" max="8720" width="4.7109375" style="3" customWidth="1"/>
    <col min="8721" max="8721" width="6.7109375" style="3" customWidth="1"/>
    <col min="8722" max="8722" width="4.7109375" style="3" customWidth="1"/>
    <col min="8723" max="8723" width="6.7109375" style="3" customWidth="1"/>
    <col min="8724" max="8724" width="4.7109375" style="3" customWidth="1"/>
    <col min="8725" max="8725" width="6.7109375" style="3" customWidth="1"/>
    <col min="8726" max="8726" width="4.7109375" style="3" customWidth="1"/>
    <col min="8727" max="8727" width="6.7109375" style="3" customWidth="1"/>
    <col min="8728" max="8728" width="4.7109375" style="3" customWidth="1"/>
    <col min="8729" max="8729" width="6.7109375" style="3" customWidth="1"/>
    <col min="8730" max="8730" width="4.7109375" style="3" customWidth="1"/>
    <col min="8731" max="8731" width="11.42578125" style="3"/>
    <col min="8732" max="8732" width="17.5703125" style="3" customWidth="1"/>
    <col min="8733" max="8946" width="11.42578125" style="3"/>
    <col min="8947" max="8962" width="11.42578125" style="3" hidden="1" customWidth="1"/>
    <col min="8963" max="8963" width="6.7109375" style="3" customWidth="1"/>
    <col min="8964" max="8964" width="4.7109375" style="3" customWidth="1"/>
    <col min="8965" max="8965" width="6.7109375" style="3" customWidth="1"/>
    <col min="8966" max="8966" width="4" style="3" customWidth="1"/>
    <col min="8967" max="8967" width="6.7109375" style="3" customWidth="1"/>
    <col min="8968" max="8968" width="4.7109375" style="3" customWidth="1"/>
    <col min="8969" max="8969" width="6.7109375" style="3" customWidth="1"/>
    <col min="8970" max="8970" width="4.7109375" style="3" customWidth="1"/>
    <col min="8971" max="8971" width="6.7109375" style="3" customWidth="1"/>
    <col min="8972" max="8972" width="4.7109375" style="3" customWidth="1"/>
    <col min="8973" max="8973" width="6.7109375" style="3" customWidth="1"/>
    <col min="8974" max="8974" width="4.7109375" style="3" customWidth="1"/>
    <col min="8975" max="8975" width="6.7109375" style="3" customWidth="1"/>
    <col min="8976" max="8976" width="4.7109375" style="3" customWidth="1"/>
    <col min="8977" max="8977" width="6.7109375" style="3" customWidth="1"/>
    <col min="8978" max="8978" width="4.7109375" style="3" customWidth="1"/>
    <col min="8979" max="8979" width="6.7109375" style="3" customWidth="1"/>
    <col min="8980" max="8980" width="4.7109375" style="3" customWidth="1"/>
    <col min="8981" max="8981" width="6.7109375" style="3" customWidth="1"/>
    <col min="8982" max="8982" width="4.7109375" style="3" customWidth="1"/>
    <col min="8983" max="8983" width="6.7109375" style="3" customWidth="1"/>
    <col min="8984" max="8984" width="4.7109375" style="3" customWidth="1"/>
    <col min="8985" max="8985" width="6.7109375" style="3" customWidth="1"/>
    <col min="8986" max="8986" width="4.7109375" style="3" customWidth="1"/>
    <col min="8987" max="8987" width="11.42578125" style="3"/>
    <col min="8988" max="8988" width="17.5703125" style="3" customWidth="1"/>
    <col min="8989" max="9202" width="11.42578125" style="3"/>
    <col min="9203" max="9218" width="11.42578125" style="3" hidden="1" customWidth="1"/>
    <col min="9219" max="9219" width="6.7109375" style="3" customWidth="1"/>
    <col min="9220" max="9220" width="4.7109375" style="3" customWidth="1"/>
    <col min="9221" max="9221" width="6.7109375" style="3" customWidth="1"/>
    <col min="9222" max="9222" width="4" style="3" customWidth="1"/>
    <col min="9223" max="9223" width="6.7109375" style="3" customWidth="1"/>
    <col min="9224" max="9224" width="4.7109375" style="3" customWidth="1"/>
    <col min="9225" max="9225" width="6.7109375" style="3" customWidth="1"/>
    <col min="9226" max="9226" width="4.7109375" style="3" customWidth="1"/>
    <col min="9227" max="9227" width="6.7109375" style="3" customWidth="1"/>
    <col min="9228" max="9228" width="4.7109375" style="3" customWidth="1"/>
    <col min="9229" max="9229" width="6.7109375" style="3" customWidth="1"/>
    <col min="9230" max="9230" width="4.7109375" style="3" customWidth="1"/>
    <col min="9231" max="9231" width="6.7109375" style="3" customWidth="1"/>
    <col min="9232" max="9232" width="4.7109375" style="3" customWidth="1"/>
    <col min="9233" max="9233" width="6.7109375" style="3" customWidth="1"/>
    <col min="9234" max="9234" width="4.7109375" style="3" customWidth="1"/>
    <col min="9235" max="9235" width="6.7109375" style="3" customWidth="1"/>
    <col min="9236" max="9236" width="4.7109375" style="3" customWidth="1"/>
    <col min="9237" max="9237" width="6.7109375" style="3" customWidth="1"/>
    <col min="9238" max="9238" width="4.7109375" style="3" customWidth="1"/>
    <col min="9239" max="9239" width="6.7109375" style="3" customWidth="1"/>
    <col min="9240" max="9240" width="4.7109375" style="3" customWidth="1"/>
    <col min="9241" max="9241" width="6.7109375" style="3" customWidth="1"/>
    <col min="9242" max="9242" width="4.7109375" style="3" customWidth="1"/>
    <col min="9243" max="9243" width="11.42578125" style="3"/>
    <col min="9244" max="9244" width="17.5703125" style="3" customWidth="1"/>
    <col min="9245" max="9458" width="11.42578125" style="3"/>
    <col min="9459" max="9474" width="11.42578125" style="3" hidden="1" customWidth="1"/>
    <col min="9475" max="9475" width="6.7109375" style="3" customWidth="1"/>
    <col min="9476" max="9476" width="4.7109375" style="3" customWidth="1"/>
    <col min="9477" max="9477" width="6.7109375" style="3" customWidth="1"/>
    <col min="9478" max="9478" width="4" style="3" customWidth="1"/>
    <col min="9479" max="9479" width="6.7109375" style="3" customWidth="1"/>
    <col min="9480" max="9480" width="4.7109375" style="3" customWidth="1"/>
    <col min="9481" max="9481" width="6.7109375" style="3" customWidth="1"/>
    <col min="9482" max="9482" width="4.7109375" style="3" customWidth="1"/>
    <col min="9483" max="9483" width="6.7109375" style="3" customWidth="1"/>
    <col min="9484" max="9484" width="4.7109375" style="3" customWidth="1"/>
    <col min="9485" max="9485" width="6.7109375" style="3" customWidth="1"/>
    <col min="9486" max="9486" width="4.7109375" style="3" customWidth="1"/>
    <col min="9487" max="9487" width="6.7109375" style="3" customWidth="1"/>
    <col min="9488" max="9488" width="4.7109375" style="3" customWidth="1"/>
    <col min="9489" max="9489" width="6.7109375" style="3" customWidth="1"/>
    <col min="9490" max="9490" width="4.7109375" style="3" customWidth="1"/>
    <col min="9491" max="9491" width="6.7109375" style="3" customWidth="1"/>
    <col min="9492" max="9492" width="4.7109375" style="3" customWidth="1"/>
    <col min="9493" max="9493" width="6.7109375" style="3" customWidth="1"/>
    <col min="9494" max="9494" width="4.7109375" style="3" customWidth="1"/>
    <col min="9495" max="9495" width="6.7109375" style="3" customWidth="1"/>
    <col min="9496" max="9496" width="4.7109375" style="3" customWidth="1"/>
    <col min="9497" max="9497" width="6.7109375" style="3" customWidth="1"/>
    <col min="9498" max="9498" width="4.7109375" style="3" customWidth="1"/>
    <col min="9499" max="9499" width="11.42578125" style="3"/>
    <col min="9500" max="9500" width="17.5703125" style="3" customWidth="1"/>
    <col min="9501" max="9714" width="11.42578125" style="3"/>
    <col min="9715" max="9730" width="11.42578125" style="3" hidden="1" customWidth="1"/>
    <col min="9731" max="9731" width="6.7109375" style="3" customWidth="1"/>
    <col min="9732" max="9732" width="4.7109375" style="3" customWidth="1"/>
    <col min="9733" max="9733" width="6.7109375" style="3" customWidth="1"/>
    <col min="9734" max="9734" width="4" style="3" customWidth="1"/>
    <col min="9735" max="9735" width="6.7109375" style="3" customWidth="1"/>
    <col min="9736" max="9736" width="4.7109375" style="3" customWidth="1"/>
    <col min="9737" max="9737" width="6.7109375" style="3" customWidth="1"/>
    <col min="9738" max="9738" width="4.7109375" style="3" customWidth="1"/>
    <col min="9739" max="9739" width="6.7109375" style="3" customWidth="1"/>
    <col min="9740" max="9740" width="4.7109375" style="3" customWidth="1"/>
    <col min="9741" max="9741" width="6.7109375" style="3" customWidth="1"/>
    <col min="9742" max="9742" width="4.7109375" style="3" customWidth="1"/>
    <col min="9743" max="9743" width="6.7109375" style="3" customWidth="1"/>
    <col min="9744" max="9744" width="4.7109375" style="3" customWidth="1"/>
    <col min="9745" max="9745" width="6.7109375" style="3" customWidth="1"/>
    <col min="9746" max="9746" width="4.7109375" style="3" customWidth="1"/>
    <col min="9747" max="9747" width="6.7109375" style="3" customWidth="1"/>
    <col min="9748" max="9748" width="4.7109375" style="3" customWidth="1"/>
    <col min="9749" max="9749" width="6.7109375" style="3" customWidth="1"/>
    <col min="9750" max="9750" width="4.7109375" style="3" customWidth="1"/>
    <col min="9751" max="9751" width="6.7109375" style="3" customWidth="1"/>
    <col min="9752" max="9752" width="4.7109375" style="3" customWidth="1"/>
    <col min="9753" max="9753" width="6.7109375" style="3" customWidth="1"/>
    <col min="9754" max="9754" width="4.7109375" style="3" customWidth="1"/>
    <col min="9755" max="9755" width="11.42578125" style="3"/>
    <col min="9756" max="9756" width="17.5703125" style="3" customWidth="1"/>
    <col min="9757" max="9970" width="11.42578125" style="3"/>
    <col min="9971" max="9986" width="11.42578125" style="3" hidden="1" customWidth="1"/>
    <col min="9987" max="9987" width="6.7109375" style="3" customWidth="1"/>
    <col min="9988" max="9988" width="4.7109375" style="3" customWidth="1"/>
    <col min="9989" max="9989" width="6.7109375" style="3" customWidth="1"/>
    <col min="9990" max="9990" width="4" style="3" customWidth="1"/>
    <col min="9991" max="9991" width="6.7109375" style="3" customWidth="1"/>
    <col min="9992" max="9992" width="4.7109375" style="3" customWidth="1"/>
    <col min="9993" max="9993" width="6.7109375" style="3" customWidth="1"/>
    <col min="9994" max="9994" width="4.7109375" style="3" customWidth="1"/>
    <col min="9995" max="9995" width="6.7109375" style="3" customWidth="1"/>
    <col min="9996" max="9996" width="4.7109375" style="3" customWidth="1"/>
    <col min="9997" max="9997" width="6.7109375" style="3" customWidth="1"/>
    <col min="9998" max="9998" width="4.7109375" style="3" customWidth="1"/>
    <col min="9999" max="9999" width="6.7109375" style="3" customWidth="1"/>
    <col min="10000" max="10000" width="4.7109375" style="3" customWidth="1"/>
    <col min="10001" max="10001" width="6.7109375" style="3" customWidth="1"/>
    <col min="10002" max="10002" width="4.7109375" style="3" customWidth="1"/>
    <col min="10003" max="10003" width="6.7109375" style="3" customWidth="1"/>
    <col min="10004" max="10004" width="4.7109375" style="3" customWidth="1"/>
    <col min="10005" max="10005" width="6.7109375" style="3" customWidth="1"/>
    <col min="10006" max="10006" width="4.7109375" style="3" customWidth="1"/>
    <col min="10007" max="10007" width="6.7109375" style="3" customWidth="1"/>
    <col min="10008" max="10008" width="4.7109375" style="3" customWidth="1"/>
    <col min="10009" max="10009" width="6.7109375" style="3" customWidth="1"/>
    <col min="10010" max="10010" width="4.7109375" style="3" customWidth="1"/>
    <col min="10011" max="10011" width="11.42578125" style="3"/>
    <col min="10012" max="10012" width="17.5703125" style="3" customWidth="1"/>
    <col min="10013" max="10226" width="11.42578125" style="3"/>
    <col min="10227" max="10242" width="11.42578125" style="3" hidden="1" customWidth="1"/>
    <col min="10243" max="10243" width="6.7109375" style="3" customWidth="1"/>
    <col min="10244" max="10244" width="4.7109375" style="3" customWidth="1"/>
    <col min="10245" max="10245" width="6.7109375" style="3" customWidth="1"/>
    <col min="10246" max="10246" width="4" style="3" customWidth="1"/>
    <col min="10247" max="10247" width="6.7109375" style="3" customWidth="1"/>
    <col min="10248" max="10248" width="4.7109375" style="3" customWidth="1"/>
    <col min="10249" max="10249" width="6.7109375" style="3" customWidth="1"/>
    <col min="10250" max="10250" width="4.7109375" style="3" customWidth="1"/>
    <col min="10251" max="10251" width="6.7109375" style="3" customWidth="1"/>
    <col min="10252" max="10252" width="4.7109375" style="3" customWidth="1"/>
    <col min="10253" max="10253" width="6.7109375" style="3" customWidth="1"/>
    <col min="10254" max="10254" width="4.7109375" style="3" customWidth="1"/>
    <col min="10255" max="10255" width="6.7109375" style="3" customWidth="1"/>
    <col min="10256" max="10256" width="4.7109375" style="3" customWidth="1"/>
    <col min="10257" max="10257" width="6.7109375" style="3" customWidth="1"/>
    <col min="10258" max="10258" width="4.7109375" style="3" customWidth="1"/>
    <col min="10259" max="10259" width="6.7109375" style="3" customWidth="1"/>
    <col min="10260" max="10260" width="4.7109375" style="3" customWidth="1"/>
    <col min="10261" max="10261" width="6.7109375" style="3" customWidth="1"/>
    <col min="10262" max="10262" width="4.7109375" style="3" customWidth="1"/>
    <col min="10263" max="10263" width="6.7109375" style="3" customWidth="1"/>
    <col min="10264" max="10264" width="4.7109375" style="3" customWidth="1"/>
    <col min="10265" max="10265" width="6.7109375" style="3" customWidth="1"/>
    <col min="10266" max="10266" width="4.7109375" style="3" customWidth="1"/>
    <col min="10267" max="10267" width="11.42578125" style="3"/>
    <col min="10268" max="10268" width="17.5703125" style="3" customWidth="1"/>
    <col min="10269" max="10482" width="11.42578125" style="3"/>
    <col min="10483" max="10498" width="11.42578125" style="3" hidden="1" customWidth="1"/>
    <col min="10499" max="10499" width="6.7109375" style="3" customWidth="1"/>
    <col min="10500" max="10500" width="4.7109375" style="3" customWidth="1"/>
    <col min="10501" max="10501" width="6.7109375" style="3" customWidth="1"/>
    <col min="10502" max="10502" width="4" style="3" customWidth="1"/>
    <col min="10503" max="10503" width="6.7109375" style="3" customWidth="1"/>
    <col min="10504" max="10504" width="4.7109375" style="3" customWidth="1"/>
    <col min="10505" max="10505" width="6.7109375" style="3" customWidth="1"/>
    <col min="10506" max="10506" width="4.7109375" style="3" customWidth="1"/>
    <col min="10507" max="10507" width="6.7109375" style="3" customWidth="1"/>
    <col min="10508" max="10508" width="4.7109375" style="3" customWidth="1"/>
    <col min="10509" max="10509" width="6.7109375" style="3" customWidth="1"/>
    <col min="10510" max="10510" width="4.7109375" style="3" customWidth="1"/>
    <col min="10511" max="10511" width="6.7109375" style="3" customWidth="1"/>
    <col min="10512" max="10512" width="4.7109375" style="3" customWidth="1"/>
    <col min="10513" max="10513" width="6.7109375" style="3" customWidth="1"/>
    <col min="10514" max="10514" width="4.7109375" style="3" customWidth="1"/>
    <col min="10515" max="10515" width="6.7109375" style="3" customWidth="1"/>
    <col min="10516" max="10516" width="4.7109375" style="3" customWidth="1"/>
    <col min="10517" max="10517" width="6.7109375" style="3" customWidth="1"/>
    <col min="10518" max="10518" width="4.7109375" style="3" customWidth="1"/>
    <col min="10519" max="10519" width="6.7109375" style="3" customWidth="1"/>
    <col min="10520" max="10520" width="4.7109375" style="3" customWidth="1"/>
    <col min="10521" max="10521" width="6.7109375" style="3" customWidth="1"/>
    <col min="10522" max="10522" width="4.7109375" style="3" customWidth="1"/>
    <col min="10523" max="10523" width="11.42578125" style="3"/>
    <col min="10524" max="10524" width="17.5703125" style="3" customWidth="1"/>
    <col min="10525" max="10738" width="11.42578125" style="3"/>
    <col min="10739" max="10754" width="11.42578125" style="3" hidden="1" customWidth="1"/>
    <col min="10755" max="10755" width="6.7109375" style="3" customWidth="1"/>
    <col min="10756" max="10756" width="4.7109375" style="3" customWidth="1"/>
    <col min="10757" max="10757" width="6.7109375" style="3" customWidth="1"/>
    <col min="10758" max="10758" width="4" style="3" customWidth="1"/>
    <col min="10759" max="10759" width="6.7109375" style="3" customWidth="1"/>
    <col min="10760" max="10760" width="4.7109375" style="3" customWidth="1"/>
    <col min="10761" max="10761" width="6.7109375" style="3" customWidth="1"/>
    <col min="10762" max="10762" width="4.7109375" style="3" customWidth="1"/>
    <col min="10763" max="10763" width="6.7109375" style="3" customWidth="1"/>
    <col min="10764" max="10764" width="4.7109375" style="3" customWidth="1"/>
    <col min="10765" max="10765" width="6.7109375" style="3" customWidth="1"/>
    <col min="10766" max="10766" width="4.7109375" style="3" customWidth="1"/>
    <col min="10767" max="10767" width="6.7109375" style="3" customWidth="1"/>
    <col min="10768" max="10768" width="4.7109375" style="3" customWidth="1"/>
    <col min="10769" max="10769" width="6.7109375" style="3" customWidth="1"/>
    <col min="10770" max="10770" width="4.7109375" style="3" customWidth="1"/>
    <col min="10771" max="10771" width="6.7109375" style="3" customWidth="1"/>
    <col min="10772" max="10772" width="4.7109375" style="3" customWidth="1"/>
    <col min="10773" max="10773" width="6.7109375" style="3" customWidth="1"/>
    <col min="10774" max="10774" width="4.7109375" style="3" customWidth="1"/>
    <col min="10775" max="10775" width="6.7109375" style="3" customWidth="1"/>
    <col min="10776" max="10776" width="4.7109375" style="3" customWidth="1"/>
    <col min="10777" max="10777" width="6.7109375" style="3" customWidth="1"/>
    <col min="10778" max="10778" width="4.7109375" style="3" customWidth="1"/>
    <col min="10779" max="10779" width="11.42578125" style="3"/>
    <col min="10780" max="10780" width="17.5703125" style="3" customWidth="1"/>
    <col min="10781" max="10994" width="11.42578125" style="3"/>
    <col min="10995" max="11010" width="11.42578125" style="3" hidden="1" customWidth="1"/>
    <col min="11011" max="11011" width="6.7109375" style="3" customWidth="1"/>
    <col min="11012" max="11012" width="4.7109375" style="3" customWidth="1"/>
    <col min="11013" max="11013" width="6.7109375" style="3" customWidth="1"/>
    <col min="11014" max="11014" width="4" style="3" customWidth="1"/>
    <col min="11015" max="11015" width="6.7109375" style="3" customWidth="1"/>
    <col min="11016" max="11016" width="4.7109375" style="3" customWidth="1"/>
    <col min="11017" max="11017" width="6.7109375" style="3" customWidth="1"/>
    <col min="11018" max="11018" width="4.7109375" style="3" customWidth="1"/>
    <col min="11019" max="11019" width="6.7109375" style="3" customWidth="1"/>
    <col min="11020" max="11020" width="4.7109375" style="3" customWidth="1"/>
    <col min="11021" max="11021" width="6.7109375" style="3" customWidth="1"/>
    <col min="11022" max="11022" width="4.7109375" style="3" customWidth="1"/>
    <col min="11023" max="11023" width="6.7109375" style="3" customWidth="1"/>
    <col min="11024" max="11024" width="4.7109375" style="3" customWidth="1"/>
    <col min="11025" max="11025" width="6.7109375" style="3" customWidth="1"/>
    <col min="11026" max="11026" width="4.7109375" style="3" customWidth="1"/>
    <col min="11027" max="11027" width="6.7109375" style="3" customWidth="1"/>
    <col min="11028" max="11028" width="4.7109375" style="3" customWidth="1"/>
    <col min="11029" max="11029" width="6.7109375" style="3" customWidth="1"/>
    <col min="11030" max="11030" width="4.7109375" style="3" customWidth="1"/>
    <col min="11031" max="11031" width="6.7109375" style="3" customWidth="1"/>
    <col min="11032" max="11032" width="4.7109375" style="3" customWidth="1"/>
    <col min="11033" max="11033" width="6.7109375" style="3" customWidth="1"/>
    <col min="11034" max="11034" width="4.7109375" style="3" customWidth="1"/>
    <col min="11035" max="11035" width="11.42578125" style="3"/>
    <col min="11036" max="11036" width="17.5703125" style="3" customWidth="1"/>
    <col min="11037" max="11250" width="11.42578125" style="3"/>
    <col min="11251" max="11266" width="11.42578125" style="3" hidden="1" customWidth="1"/>
    <col min="11267" max="11267" width="6.7109375" style="3" customWidth="1"/>
    <col min="11268" max="11268" width="4.7109375" style="3" customWidth="1"/>
    <col min="11269" max="11269" width="6.7109375" style="3" customWidth="1"/>
    <col min="11270" max="11270" width="4" style="3" customWidth="1"/>
    <col min="11271" max="11271" width="6.7109375" style="3" customWidth="1"/>
    <col min="11272" max="11272" width="4.7109375" style="3" customWidth="1"/>
    <col min="11273" max="11273" width="6.7109375" style="3" customWidth="1"/>
    <col min="11274" max="11274" width="4.7109375" style="3" customWidth="1"/>
    <col min="11275" max="11275" width="6.7109375" style="3" customWidth="1"/>
    <col min="11276" max="11276" width="4.7109375" style="3" customWidth="1"/>
    <col min="11277" max="11277" width="6.7109375" style="3" customWidth="1"/>
    <col min="11278" max="11278" width="4.7109375" style="3" customWidth="1"/>
    <col min="11279" max="11279" width="6.7109375" style="3" customWidth="1"/>
    <col min="11280" max="11280" width="4.7109375" style="3" customWidth="1"/>
    <col min="11281" max="11281" width="6.7109375" style="3" customWidth="1"/>
    <col min="11282" max="11282" width="4.7109375" style="3" customWidth="1"/>
    <col min="11283" max="11283" width="6.7109375" style="3" customWidth="1"/>
    <col min="11284" max="11284" width="4.7109375" style="3" customWidth="1"/>
    <col min="11285" max="11285" width="6.7109375" style="3" customWidth="1"/>
    <col min="11286" max="11286" width="4.7109375" style="3" customWidth="1"/>
    <col min="11287" max="11287" width="6.7109375" style="3" customWidth="1"/>
    <col min="11288" max="11288" width="4.7109375" style="3" customWidth="1"/>
    <col min="11289" max="11289" width="6.7109375" style="3" customWidth="1"/>
    <col min="11290" max="11290" width="4.7109375" style="3" customWidth="1"/>
    <col min="11291" max="11291" width="11.42578125" style="3"/>
    <col min="11292" max="11292" width="17.5703125" style="3" customWidth="1"/>
    <col min="11293" max="11506" width="11.42578125" style="3"/>
    <col min="11507" max="11522" width="11.42578125" style="3" hidden="1" customWidth="1"/>
    <col min="11523" max="11523" width="6.7109375" style="3" customWidth="1"/>
    <col min="11524" max="11524" width="4.7109375" style="3" customWidth="1"/>
    <col min="11525" max="11525" width="6.7109375" style="3" customWidth="1"/>
    <col min="11526" max="11526" width="4" style="3" customWidth="1"/>
    <col min="11527" max="11527" width="6.7109375" style="3" customWidth="1"/>
    <col min="11528" max="11528" width="4.7109375" style="3" customWidth="1"/>
    <col min="11529" max="11529" width="6.7109375" style="3" customWidth="1"/>
    <col min="11530" max="11530" width="4.7109375" style="3" customWidth="1"/>
    <col min="11531" max="11531" width="6.7109375" style="3" customWidth="1"/>
    <col min="11532" max="11532" width="4.7109375" style="3" customWidth="1"/>
    <col min="11533" max="11533" width="6.7109375" style="3" customWidth="1"/>
    <col min="11534" max="11534" width="4.7109375" style="3" customWidth="1"/>
    <col min="11535" max="11535" width="6.7109375" style="3" customWidth="1"/>
    <col min="11536" max="11536" width="4.7109375" style="3" customWidth="1"/>
    <col min="11537" max="11537" width="6.7109375" style="3" customWidth="1"/>
    <col min="11538" max="11538" width="4.7109375" style="3" customWidth="1"/>
    <col min="11539" max="11539" width="6.7109375" style="3" customWidth="1"/>
    <col min="11540" max="11540" width="4.7109375" style="3" customWidth="1"/>
    <col min="11541" max="11541" width="6.7109375" style="3" customWidth="1"/>
    <col min="11542" max="11542" width="4.7109375" style="3" customWidth="1"/>
    <col min="11543" max="11543" width="6.7109375" style="3" customWidth="1"/>
    <col min="11544" max="11544" width="4.7109375" style="3" customWidth="1"/>
    <col min="11545" max="11545" width="6.7109375" style="3" customWidth="1"/>
    <col min="11546" max="11546" width="4.7109375" style="3" customWidth="1"/>
    <col min="11547" max="11547" width="11.42578125" style="3"/>
    <col min="11548" max="11548" width="17.5703125" style="3" customWidth="1"/>
    <col min="11549" max="11762" width="11.42578125" style="3"/>
    <col min="11763" max="11778" width="11.42578125" style="3" hidden="1" customWidth="1"/>
    <col min="11779" max="11779" width="6.7109375" style="3" customWidth="1"/>
    <col min="11780" max="11780" width="4.7109375" style="3" customWidth="1"/>
    <col min="11781" max="11781" width="6.7109375" style="3" customWidth="1"/>
    <col min="11782" max="11782" width="4" style="3" customWidth="1"/>
    <col min="11783" max="11783" width="6.7109375" style="3" customWidth="1"/>
    <col min="11784" max="11784" width="4.7109375" style="3" customWidth="1"/>
    <col min="11785" max="11785" width="6.7109375" style="3" customWidth="1"/>
    <col min="11786" max="11786" width="4.7109375" style="3" customWidth="1"/>
    <col min="11787" max="11787" width="6.7109375" style="3" customWidth="1"/>
    <col min="11788" max="11788" width="4.7109375" style="3" customWidth="1"/>
    <col min="11789" max="11789" width="6.7109375" style="3" customWidth="1"/>
    <col min="11790" max="11790" width="4.7109375" style="3" customWidth="1"/>
    <col min="11791" max="11791" width="6.7109375" style="3" customWidth="1"/>
    <col min="11792" max="11792" width="4.7109375" style="3" customWidth="1"/>
    <col min="11793" max="11793" width="6.7109375" style="3" customWidth="1"/>
    <col min="11794" max="11794" width="4.7109375" style="3" customWidth="1"/>
    <col min="11795" max="11795" width="6.7109375" style="3" customWidth="1"/>
    <col min="11796" max="11796" width="4.7109375" style="3" customWidth="1"/>
    <col min="11797" max="11797" width="6.7109375" style="3" customWidth="1"/>
    <col min="11798" max="11798" width="4.7109375" style="3" customWidth="1"/>
    <col min="11799" max="11799" width="6.7109375" style="3" customWidth="1"/>
    <col min="11800" max="11800" width="4.7109375" style="3" customWidth="1"/>
    <col min="11801" max="11801" width="6.7109375" style="3" customWidth="1"/>
    <col min="11802" max="11802" width="4.7109375" style="3" customWidth="1"/>
    <col min="11803" max="11803" width="11.42578125" style="3"/>
    <col min="11804" max="11804" width="17.5703125" style="3" customWidth="1"/>
    <col min="11805" max="12018" width="11.42578125" style="3"/>
    <col min="12019" max="12034" width="11.42578125" style="3" hidden="1" customWidth="1"/>
    <col min="12035" max="12035" width="6.7109375" style="3" customWidth="1"/>
    <col min="12036" max="12036" width="4.7109375" style="3" customWidth="1"/>
    <col min="12037" max="12037" width="6.7109375" style="3" customWidth="1"/>
    <col min="12038" max="12038" width="4" style="3" customWidth="1"/>
    <col min="12039" max="12039" width="6.7109375" style="3" customWidth="1"/>
    <col min="12040" max="12040" width="4.7109375" style="3" customWidth="1"/>
    <col min="12041" max="12041" width="6.7109375" style="3" customWidth="1"/>
    <col min="12042" max="12042" width="4.7109375" style="3" customWidth="1"/>
    <col min="12043" max="12043" width="6.7109375" style="3" customWidth="1"/>
    <col min="12044" max="12044" width="4.7109375" style="3" customWidth="1"/>
    <col min="12045" max="12045" width="6.7109375" style="3" customWidth="1"/>
    <col min="12046" max="12046" width="4.7109375" style="3" customWidth="1"/>
    <col min="12047" max="12047" width="6.7109375" style="3" customWidth="1"/>
    <col min="12048" max="12048" width="4.7109375" style="3" customWidth="1"/>
    <col min="12049" max="12049" width="6.7109375" style="3" customWidth="1"/>
    <col min="12050" max="12050" width="4.7109375" style="3" customWidth="1"/>
    <col min="12051" max="12051" width="6.7109375" style="3" customWidth="1"/>
    <col min="12052" max="12052" width="4.7109375" style="3" customWidth="1"/>
    <col min="12053" max="12053" width="6.7109375" style="3" customWidth="1"/>
    <col min="12054" max="12054" width="4.7109375" style="3" customWidth="1"/>
    <col min="12055" max="12055" width="6.7109375" style="3" customWidth="1"/>
    <col min="12056" max="12056" width="4.7109375" style="3" customWidth="1"/>
    <col min="12057" max="12057" width="6.7109375" style="3" customWidth="1"/>
    <col min="12058" max="12058" width="4.7109375" style="3" customWidth="1"/>
    <col min="12059" max="12059" width="11.42578125" style="3"/>
    <col min="12060" max="12060" width="17.5703125" style="3" customWidth="1"/>
    <col min="12061" max="12274" width="11.42578125" style="3"/>
    <col min="12275" max="12290" width="11.42578125" style="3" hidden="1" customWidth="1"/>
    <col min="12291" max="12291" width="6.7109375" style="3" customWidth="1"/>
    <col min="12292" max="12292" width="4.7109375" style="3" customWidth="1"/>
    <col min="12293" max="12293" width="6.7109375" style="3" customWidth="1"/>
    <col min="12294" max="12294" width="4" style="3" customWidth="1"/>
    <col min="12295" max="12295" width="6.7109375" style="3" customWidth="1"/>
    <col min="12296" max="12296" width="4.7109375" style="3" customWidth="1"/>
    <col min="12297" max="12297" width="6.7109375" style="3" customWidth="1"/>
    <col min="12298" max="12298" width="4.7109375" style="3" customWidth="1"/>
    <col min="12299" max="12299" width="6.7109375" style="3" customWidth="1"/>
    <col min="12300" max="12300" width="4.7109375" style="3" customWidth="1"/>
    <col min="12301" max="12301" width="6.7109375" style="3" customWidth="1"/>
    <col min="12302" max="12302" width="4.7109375" style="3" customWidth="1"/>
    <col min="12303" max="12303" width="6.7109375" style="3" customWidth="1"/>
    <col min="12304" max="12304" width="4.7109375" style="3" customWidth="1"/>
    <col min="12305" max="12305" width="6.7109375" style="3" customWidth="1"/>
    <col min="12306" max="12306" width="4.7109375" style="3" customWidth="1"/>
    <col min="12307" max="12307" width="6.7109375" style="3" customWidth="1"/>
    <col min="12308" max="12308" width="4.7109375" style="3" customWidth="1"/>
    <col min="12309" max="12309" width="6.7109375" style="3" customWidth="1"/>
    <col min="12310" max="12310" width="4.7109375" style="3" customWidth="1"/>
    <col min="12311" max="12311" width="6.7109375" style="3" customWidth="1"/>
    <col min="12312" max="12312" width="4.7109375" style="3" customWidth="1"/>
    <col min="12313" max="12313" width="6.7109375" style="3" customWidth="1"/>
    <col min="12314" max="12314" width="4.7109375" style="3" customWidth="1"/>
    <col min="12315" max="12315" width="11.42578125" style="3"/>
    <col min="12316" max="12316" width="17.5703125" style="3" customWidth="1"/>
    <col min="12317" max="12530" width="11.42578125" style="3"/>
    <col min="12531" max="12546" width="11.42578125" style="3" hidden="1" customWidth="1"/>
    <col min="12547" max="12547" width="6.7109375" style="3" customWidth="1"/>
    <col min="12548" max="12548" width="4.7109375" style="3" customWidth="1"/>
    <col min="12549" max="12549" width="6.7109375" style="3" customWidth="1"/>
    <col min="12550" max="12550" width="4" style="3" customWidth="1"/>
    <col min="12551" max="12551" width="6.7109375" style="3" customWidth="1"/>
    <col min="12552" max="12552" width="4.7109375" style="3" customWidth="1"/>
    <col min="12553" max="12553" width="6.7109375" style="3" customWidth="1"/>
    <col min="12554" max="12554" width="4.7109375" style="3" customWidth="1"/>
    <col min="12555" max="12555" width="6.7109375" style="3" customWidth="1"/>
    <col min="12556" max="12556" width="4.7109375" style="3" customWidth="1"/>
    <col min="12557" max="12557" width="6.7109375" style="3" customWidth="1"/>
    <col min="12558" max="12558" width="4.7109375" style="3" customWidth="1"/>
    <col min="12559" max="12559" width="6.7109375" style="3" customWidth="1"/>
    <col min="12560" max="12560" width="4.7109375" style="3" customWidth="1"/>
    <col min="12561" max="12561" width="6.7109375" style="3" customWidth="1"/>
    <col min="12562" max="12562" width="4.7109375" style="3" customWidth="1"/>
    <col min="12563" max="12563" width="6.7109375" style="3" customWidth="1"/>
    <col min="12564" max="12564" width="4.7109375" style="3" customWidth="1"/>
    <col min="12565" max="12565" width="6.7109375" style="3" customWidth="1"/>
    <col min="12566" max="12566" width="4.7109375" style="3" customWidth="1"/>
    <col min="12567" max="12567" width="6.7109375" style="3" customWidth="1"/>
    <col min="12568" max="12568" width="4.7109375" style="3" customWidth="1"/>
    <col min="12569" max="12569" width="6.7109375" style="3" customWidth="1"/>
    <col min="12570" max="12570" width="4.7109375" style="3" customWidth="1"/>
    <col min="12571" max="12571" width="11.42578125" style="3"/>
    <col min="12572" max="12572" width="17.5703125" style="3" customWidth="1"/>
    <col min="12573" max="12786" width="11.42578125" style="3"/>
    <col min="12787" max="12802" width="11.42578125" style="3" hidden="1" customWidth="1"/>
    <col min="12803" max="12803" width="6.7109375" style="3" customWidth="1"/>
    <col min="12804" max="12804" width="4.7109375" style="3" customWidth="1"/>
    <col min="12805" max="12805" width="6.7109375" style="3" customWidth="1"/>
    <col min="12806" max="12806" width="4" style="3" customWidth="1"/>
    <col min="12807" max="12807" width="6.7109375" style="3" customWidth="1"/>
    <col min="12808" max="12808" width="4.7109375" style="3" customWidth="1"/>
    <col min="12809" max="12809" width="6.7109375" style="3" customWidth="1"/>
    <col min="12810" max="12810" width="4.7109375" style="3" customWidth="1"/>
    <col min="12811" max="12811" width="6.7109375" style="3" customWidth="1"/>
    <col min="12812" max="12812" width="4.7109375" style="3" customWidth="1"/>
    <col min="12813" max="12813" width="6.7109375" style="3" customWidth="1"/>
    <col min="12814" max="12814" width="4.7109375" style="3" customWidth="1"/>
    <col min="12815" max="12815" width="6.7109375" style="3" customWidth="1"/>
    <col min="12816" max="12816" width="4.7109375" style="3" customWidth="1"/>
    <col min="12817" max="12817" width="6.7109375" style="3" customWidth="1"/>
    <col min="12818" max="12818" width="4.7109375" style="3" customWidth="1"/>
    <col min="12819" max="12819" width="6.7109375" style="3" customWidth="1"/>
    <col min="12820" max="12820" width="4.7109375" style="3" customWidth="1"/>
    <col min="12821" max="12821" width="6.7109375" style="3" customWidth="1"/>
    <col min="12822" max="12822" width="4.7109375" style="3" customWidth="1"/>
    <col min="12823" max="12823" width="6.7109375" style="3" customWidth="1"/>
    <col min="12824" max="12824" width="4.7109375" style="3" customWidth="1"/>
    <col min="12825" max="12825" width="6.7109375" style="3" customWidth="1"/>
    <col min="12826" max="12826" width="4.7109375" style="3" customWidth="1"/>
    <col min="12827" max="12827" width="11.42578125" style="3"/>
    <col min="12828" max="12828" width="17.5703125" style="3" customWidth="1"/>
    <col min="12829" max="13042" width="11.42578125" style="3"/>
    <col min="13043" max="13058" width="11.42578125" style="3" hidden="1" customWidth="1"/>
    <col min="13059" max="13059" width="6.7109375" style="3" customWidth="1"/>
    <col min="13060" max="13060" width="4.7109375" style="3" customWidth="1"/>
    <col min="13061" max="13061" width="6.7109375" style="3" customWidth="1"/>
    <col min="13062" max="13062" width="4" style="3" customWidth="1"/>
    <col min="13063" max="13063" width="6.7109375" style="3" customWidth="1"/>
    <col min="13064" max="13064" width="4.7109375" style="3" customWidth="1"/>
    <col min="13065" max="13065" width="6.7109375" style="3" customWidth="1"/>
    <col min="13066" max="13066" width="4.7109375" style="3" customWidth="1"/>
    <col min="13067" max="13067" width="6.7109375" style="3" customWidth="1"/>
    <col min="13068" max="13068" width="4.7109375" style="3" customWidth="1"/>
    <col min="13069" max="13069" width="6.7109375" style="3" customWidth="1"/>
    <col min="13070" max="13070" width="4.7109375" style="3" customWidth="1"/>
    <col min="13071" max="13071" width="6.7109375" style="3" customWidth="1"/>
    <col min="13072" max="13072" width="4.7109375" style="3" customWidth="1"/>
    <col min="13073" max="13073" width="6.7109375" style="3" customWidth="1"/>
    <col min="13074" max="13074" width="4.7109375" style="3" customWidth="1"/>
    <col min="13075" max="13075" width="6.7109375" style="3" customWidth="1"/>
    <col min="13076" max="13076" width="4.7109375" style="3" customWidth="1"/>
    <col min="13077" max="13077" width="6.7109375" style="3" customWidth="1"/>
    <col min="13078" max="13078" width="4.7109375" style="3" customWidth="1"/>
    <col min="13079" max="13079" width="6.7109375" style="3" customWidth="1"/>
    <col min="13080" max="13080" width="4.7109375" style="3" customWidth="1"/>
    <col min="13081" max="13081" width="6.7109375" style="3" customWidth="1"/>
    <col min="13082" max="13082" width="4.7109375" style="3" customWidth="1"/>
    <col min="13083" max="13083" width="11.42578125" style="3"/>
    <col min="13084" max="13084" width="17.5703125" style="3" customWidth="1"/>
    <col min="13085" max="13298" width="11.42578125" style="3"/>
    <col min="13299" max="13314" width="11.42578125" style="3" hidden="1" customWidth="1"/>
    <col min="13315" max="13315" width="6.7109375" style="3" customWidth="1"/>
    <col min="13316" max="13316" width="4.7109375" style="3" customWidth="1"/>
    <col min="13317" max="13317" width="6.7109375" style="3" customWidth="1"/>
    <col min="13318" max="13318" width="4" style="3" customWidth="1"/>
    <col min="13319" max="13319" width="6.7109375" style="3" customWidth="1"/>
    <col min="13320" max="13320" width="4.7109375" style="3" customWidth="1"/>
    <col min="13321" max="13321" width="6.7109375" style="3" customWidth="1"/>
    <col min="13322" max="13322" width="4.7109375" style="3" customWidth="1"/>
    <col min="13323" max="13323" width="6.7109375" style="3" customWidth="1"/>
    <col min="13324" max="13324" width="4.7109375" style="3" customWidth="1"/>
    <col min="13325" max="13325" width="6.7109375" style="3" customWidth="1"/>
    <col min="13326" max="13326" width="4.7109375" style="3" customWidth="1"/>
    <col min="13327" max="13327" width="6.7109375" style="3" customWidth="1"/>
    <col min="13328" max="13328" width="4.7109375" style="3" customWidth="1"/>
    <col min="13329" max="13329" width="6.7109375" style="3" customWidth="1"/>
    <col min="13330" max="13330" width="4.7109375" style="3" customWidth="1"/>
    <col min="13331" max="13331" width="6.7109375" style="3" customWidth="1"/>
    <col min="13332" max="13332" width="4.7109375" style="3" customWidth="1"/>
    <col min="13333" max="13333" width="6.7109375" style="3" customWidth="1"/>
    <col min="13334" max="13334" width="4.7109375" style="3" customWidth="1"/>
    <col min="13335" max="13335" width="6.7109375" style="3" customWidth="1"/>
    <col min="13336" max="13336" width="4.7109375" style="3" customWidth="1"/>
    <col min="13337" max="13337" width="6.7109375" style="3" customWidth="1"/>
    <col min="13338" max="13338" width="4.7109375" style="3" customWidth="1"/>
    <col min="13339" max="13339" width="11.42578125" style="3"/>
    <col min="13340" max="13340" width="17.5703125" style="3" customWidth="1"/>
    <col min="13341" max="13554" width="11.42578125" style="3"/>
    <col min="13555" max="13570" width="11.42578125" style="3" hidden="1" customWidth="1"/>
    <col min="13571" max="13571" width="6.7109375" style="3" customWidth="1"/>
    <col min="13572" max="13572" width="4.7109375" style="3" customWidth="1"/>
    <col min="13573" max="13573" width="6.7109375" style="3" customWidth="1"/>
    <col min="13574" max="13574" width="4" style="3" customWidth="1"/>
    <col min="13575" max="13575" width="6.7109375" style="3" customWidth="1"/>
    <col min="13576" max="13576" width="4.7109375" style="3" customWidth="1"/>
    <col min="13577" max="13577" width="6.7109375" style="3" customWidth="1"/>
    <col min="13578" max="13578" width="4.7109375" style="3" customWidth="1"/>
    <col min="13579" max="13579" width="6.7109375" style="3" customWidth="1"/>
    <col min="13580" max="13580" width="4.7109375" style="3" customWidth="1"/>
    <col min="13581" max="13581" width="6.7109375" style="3" customWidth="1"/>
    <col min="13582" max="13582" width="4.7109375" style="3" customWidth="1"/>
    <col min="13583" max="13583" width="6.7109375" style="3" customWidth="1"/>
    <col min="13584" max="13584" width="4.7109375" style="3" customWidth="1"/>
    <col min="13585" max="13585" width="6.7109375" style="3" customWidth="1"/>
    <col min="13586" max="13586" width="4.7109375" style="3" customWidth="1"/>
    <col min="13587" max="13587" width="6.7109375" style="3" customWidth="1"/>
    <col min="13588" max="13588" width="4.7109375" style="3" customWidth="1"/>
    <col min="13589" max="13589" width="6.7109375" style="3" customWidth="1"/>
    <col min="13590" max="13590" width="4.7109375" style="3" customWidth="1"/>
    <col min="13591" max="13591" width="6.7109375" style="3" customWidth="1"/>
    <col min="13592" max="13592" width="4.7109375" style="3" customWidth="1"/>
    <col min="13593" max="13593" width="6.7109375" style="3" customWidth="1"/>
    <col min="13594" max="13594" width="4.7109375" style="3" customWidth="1"/>
    <col min="13595" max="13595" width="11.42578125" style="3"/>
    <col min="13596" max="13596" width="17.5703125" style="3" customWidth="1"/>
    <col min="13597" max="13810" width="11.42578125" style="3"/>
    <col min="13811" max="13826" width="11.42578125" style="3" hidden="1" customWidth="1"/>
    <col min="13827" max="13827" width="6.7109375" style="3" customWidth="1"/>
    <col min="13828" max="13828" width="4.7109375" style="3" customWidth="1"/>
    <col min="13829" max="13829" width="6.7109375" style="3" customWidth="1"/>
    <col min="13830" max="13830" width="4" style="3" customWidth="1"/>
    <col min="13831" max="13831" width="6.7109375" style="3" customWidth="1"/>
    <col min="13832" max="13832" width="4.7109375" style="3" customWidth="1"/>
    <col min="13833" max="13833" width="6.7109375" style="3" customWidth="1"/>
    <col min="13834" max="13834" width="4.7109375" style="3" customWidth="1"/>
    <col min="13835" max="13835" width="6.7109375" style="3" customWidth="1"/>
    <col min="13836" max="13836" width="4.7109375" style="3" customWidth="1"/>
    <col min="13837" max="13837" width="6.7109375" style="3" customWidth="1"/>
    <col min="13838" max="13838" width="4.7109375" style="3" customWidth="1"/>
    <col min="13839" max="13839" width="6.7109375" style="3" customWidth="1"/>
    <col min="13840" max="13840" width="4.7109375" style="3" customWidth="1"/>
    <col min="13841" max="13841" width="6.7109375" style="3" customWidth="1"/>
    <col min="13842" max="13842" width="4.7109375" style="3" customWidth="1"/>
    <col min="13843" max="13843" width="6.7109375" style="3" customWidth="1"/>
    <col min="13844" max="13844" width="4.7109375" style="3" customWidth="1"/>
    <col min="13845" max="13845" width="6.7109375" style="3" customWidth="1"/>
    <col min="13846" max="13846" width="4.7109375" style="3" customWidth="1"/>
    <col min="13847" max="13847" width="6.7109375" style="3" customWidth="1"/>
    <col min="13848" max="13848" width="4.7109375" style="3" customWidth="1"/>
    <col min="13849" max="13849" width="6.7109375" style="3" customWidth="1"/>
    <col min="13850" max="13850" width="4.7109375" style="3" customWidth="1"/>
    <col min="13851" max="13851" width="11.42578125" style="3"/>
    <col min="13852" max="13852" width="17.5703125" style="3" customWidth="1"/>
    <col min="13853" max="14066" width="11.42578125" style="3"/>
    <col min="14067" max="14082" width="11.42578125" style="3" hidden="1" customWidth="1"/>
    <col min="14083" max="14083" width="6.7109375" style="3" customWidth="1"/>
    <col min="14084" max="14084" width="4.7109375" style="3" customWidth="1"/>
    <col min="14085" max="14085" width="6.7109375" style="3" customWidth="1"/>
    <col min="14086" max="14086" width="4" style="3" customWidth="1"/>
    <col min="14087" max="14087" width="6.7109375" style="3" customWidth="1"/>
    <col min="14088" max="14088" width="4.7109375" style="3" customWidth="1"/>
    <col min="14089" max="14089" width="6.7109375" style="3" customWidth="1"/>
    <col min="14090" max="14090" width="4.7109375" style="3" customWidth="1"/>
    <col min="14091" max="14091" width="6.7109375" style="3" customWidth="1"/>
    <col min="14092" max="14092" width="4.7109375" style="3" customWidth="1"/>
    <col min="14093" max="14093" width="6.7109375" style="3" customWidth="1"/>
    <col min="14094" max="14094" width="4.7109375" style="3" customWidth="1"/>
    <col min="14095" max="14095" width="6.7109375" style="3" customWidth="1"/>
    <col min="14096" max="14096" width="4.7109375" style="3" customWidth="1"/>
    <col min="14097" max="14097" width="6.7109375" style="3" customWidth="1"/>
    <col min="14098" max="14098" width="4.7109375" style="3" customWidth="1"/>
    <col min="14099" max="14099" width="6.7109375" style="3" customWidth="1"/>
    <col min="14100" max="14100" width="4.7109375" style="3" customWidth="1"/>
    <col min="14101" max="14101" width="6.7109375" style="3" customWidth="1"/>
    <col min="14102" max="14102" width="4.7109375" style="3" customWidth="1"/>
    <col min="14103" max="14103" width="6.7109375" style="3" customWidth="1"/>
    <col min="14104" max="14104" width="4.7109375" style="3" customWidth="1"/>
    <col min="14105" max="14105" width="6.7109375" style="3" customWidth="1"/>
    <col min="14106" max="14106" width="4.7109375" style="3" customWidth="1"/>
    <col min="14107" max="14107" width="11.42578125" style="3"/>
    <col min="14108" max="14108" width="17.5703125" style="3" customWidth="1"/>
    <col min="14109" max="14322" width="11.42578125" style="3"/>
    <col min="14323" max="14338" width="11.42578125" style="3" hidden="1" customWidth="1"/>
    <col min="14339" max="14339" width="6.7109375" style="3" customWidth="1"/>
    <col min="14340" max="14340" width="4.7109375" style="3" customWidth="1"/>
    <col min="14341" max="14341" width="6.7109375" style="3" customWidth="1"/>
    <col min="14342" max="14342" width="4" style="3" customWidth="1"/>
    <col min="14343" max="14343" width="6.7109375" style="3" customWidth="1"/>
    <col min="14344" max="14344" width="4.7109375" style="3" customWidth="1"/>
    <col min="14345" max="14345" width="6.7109375" style="3" customWidth="1"/>
    <col min="14346" max="14346" width="4.7109375" style="3" customWidth="1"/>
    <col min="14347" max="14347" width="6.7109375" style="3" customWidth="1"/>
    <col min="14348" max="14348" width="4.7109375" style="3" customWidth="1"/>
    <col min="14349" max="14349" width="6.7109375" style="3" customWidth="1"/>
    <col min="14350" max="14350" width="4.7109375" style="3" customWidth="1"/>
    <col min="14351" max="14351" width="6.7109375" style="3" customWidth="1"/>
    <col min="14352" max="14352" width="4.7109375" style="3" customWidth="1"/>
    <col min="14353" max="14353" width="6.7109375" style="3" customWidth="1"/>
    <col min="14354" max="14354" width="4.7109375" style="3" customWidth="1"/>
    <col min="14355" max="14355" width="6.7109375" style="3" customWidth="1"/>
    <col min="14356" max="14356" width="4.7109375" style="3" customWidth="1"/>
    <col min="14357" max="14357" width="6.7109375" style="3" customWidth="1"/>
    <col min="14358" max="14358" width="4.7109375" style="3" customWidth="1"/>
    <col min="14359" max="14359" width="6.7109375" style="3" customWidth="1"/>
    <col min="14360" max="14360" width="4.7109375" style="3" customWidth="1"/>
    <col min="14361" max="14361" width="6.7109375" style="3" customWidth="1"/>
    <col min="14362" max="14362" width="4.7109375" style="3" customWidth="1"/>
    <col min="14363" max="14363" width="11.42578125" style="3"/>
    <col min="14364" max="14364" width="17.5703125" style="3" customWidth="1"/>
    <col min="14365" max="14578" width="11.42578125" style="3"/>
    <col min="14579" max="14594" width="11.42578125" style="3" hidden="1" customWidth="1"/>
    <col min="14595" max="14595" width="6.7109375" style="3" customWidth="1"/>
    <col min="14596" max="14596" width="4.7109375" style="3" customWidth="1"/>
    <col min="14597" max="14597" width="6.7109375" style="3" customWidth="1"/>
    <col min="14598" max="14598" width="4" style="3" customWidth="1"/>
    <col min="14599" max="14599" width="6.7109375" style="3" customWidth="1"/>
    <col min="14600" max="14600" width="4.7109375" style="3" customWidth="1"/>
    <col min="14601" max="14601" width="6.7109375" style="3" customWidth="1"/>
    <col min="14602" max="14602" width="4.7109375" style="3" customWidth="1"/>
    <col min="14603" max="14603" width="6.7109375" style="3" customWidth="1"/>
    <col min="14604" max="14604" width="4.7109375" style="3" customWidth="1"/>
    <col min="14605" max="14605" width="6.7109375" style="3" customWidth="1"/>
    <col min="14606" max="14606" width="4.7109375" style="3" customWidth="1"/>
    <col min="14607" max="14607" width="6.7109375" style="3" customWidth="1"/>
    <col min="14608" max="14608" width="4.7109375" style="3" customWidth="1"/>
    <col min="14609" max="14609" width="6.7109375" style="3" customWidth="1"/>
    <col min="14610" max="14610" width="4.7109375" style="3" customWidth="1"/>
    <col min="14611" max="14611" width="6.7109375" style="3" customWidth="1"/>
    <col min="14612" max="14612" width="4.7109375" style="3" customWidth="1"/>
    <col min="14613" max="14613" width="6.7109375" style="3" customWidth="1"/>
    <col min="14614" max="14614" width="4.7109375" style="3" customWidth="1"/>
    <col min="14615" max="14615" width="6.7109375" style="3" customWidth="1"/>
    <col min="14616" max="14616" width="4.7109375" style="3" customWidth="1"/>
    <col min="14617" max="14617" width="6.7109375" style="3" customWidth="1"/>
    <col min="14618" max="14618" width="4.7109375" style="3" customWidth="1"/>
    <col min="14619" max="14619" width="11.42578125" style="3"/>
    <col min="14620" max="14620" width="17.5703125" style="3" customWidth="1"/>
    <col min="14621" max="14834" width="11.42578125" style="3"/>
    <col min="14835" max="14850" width="11.42578125" style="3" hidden="1" customWidth="1"/>
    <col min="14851" max="14851" width="6.7109375" style="3" customWidth="1"/>
    <col min="14852" max="14852" width="4.7109375" style="3" customWidth="1"/>
    <col min="14853" max="14853" width="6.7109375" style="3" customWidth="1"/>
    <col min="14854" max="14854" width="4" style="3" customWidth="1"/>
    <col min="14855" max="14855" width="6.7109375" style="3" customWidth="1"/>
    <col min="14856" max="14856" width="4.7109375" style="3" customWidth="1"/>
    <col min="14857" max="14857" width="6.7109375" style="3" customWidth="1"/>
    <col min="14858" max="14858" width="4.7109375" style="3" customWidth="1"/>
    <col min="14859" max="14859" width="6.7109375" style="3" customWidth="1"/>
    <col min="14860" max="14860" width="4.7109375" style="3" customWidth="1"/>
    <col min="14861" max="14861" width="6.7109375" style="3" customWidth="1"/>
    <col min="14862" max="14862" width="4.7109375" style="3" customWidth="1"/>
    <col min="14863" max="14863" width="6.7109375" style="3" customWidth="1"/>
    <col min="14864" max="14864" width="4.7109375" style="3" customWidth="1"/>
    <col min="14865" max="14865" width="6.7109375" style="3" customWidth="1"/>
    <col min="14866" max="14866" width="4.7109375" style="3" customWidth="1"/>
    <col min="14867" max="14867" width="6.7109375" style="3" customWidth="1"/>
    <col min="14868" max="14868" width="4.7109375" style="3" customWidth="1"/>
    <col min="14869" max="14869" width="6.7109375" style="3" customWidth="1"/>
    <col min="14870" max="14870" width="4.7109375" style="3" customWidth="1"/>
    <col min="14871" max="14871" width="6.7109375" style="3" customWidth="1"/>
    <col min="14872" max="14872" width="4.7109375" style="3" customWidth="1"/>
    <col min="14873" max="14873" width="6.7109375" style="3" customWidth="1"/>
    <col min="14874" max="14874" width="4.7109375" style="3" customWidth="1"/>
    <col min="14875" max="14875" width="11.42578125" style="3"/>
    <col min="14876" max="14876" width="17.5703125" style="3" customWidth="1"/>
    <col min="14877" max="15090" width="11.42578125" style="3"/>
    <col min="15091" max="15106" width="11.42578125" style="3" hidden="1" customWidth="1"/>
    <col min="15107" max="15107" width="6.7109375" style="3" customWidth="1"/>
    <col min="15108" max="15108" width="4.7109375" style="3" customWidth="1"/>
    <col min="15109" max="15109" width="6.7109375" style="3" customWidth="1"/>
    <col min="15110" max="15110" width="4" style="3" customWidth="1"/>
    <col min="15111" max="15111" width="6.7109375" style="3" customWidth="1"/>
    <col min="15112" max="15112" width="4.7109375" style="3" customWidth="1"/>
    <col min="15113" max="15113" width="6.7109375" style="3" customWidth="1"/>
    <col min="15114" max="15114" width="4.7109375" style="3" customWidth="1"/>
    <col min="15115" max="15115" width="6.7109375" style="3" customWidth="1"/>
    <col min="15116" max="15116" width="4.7109375" style="3" customWidth="1"/>
    <col min="15117" max="15117" width="6.7109375" style="3" customWidth="1"/>
    <col min="15118" max="15118" width="4.7109375" style="3" customWidth="1"/>
    <col min="15119" max="15119" width="6.7109375" style="3" customWidth="1"/>
    <col min="15120" max="15120" width="4.7109375" style="3" customWidth="1"/>
    <col min="15121" max="15121" width="6.7109375" style="3" customWidth="1"/>
    <col min="15122" max="15122" width="4.7109375" style="3" customWidth="1"/>
    <col min="15123" max="15123" width="6.7109375" style="3" customWidth="1"/>
    <col min="15124" max="15124" width="4.7109375" style="3" customWidth="1"/>
    <col min="15125" max="15125" width="6.7109375" style="3" customWidth="1"/>
    <col min="15126" max="15126" width="4.7109375" style="3" customWidth="1"/>
    <col min="15127" max="15127" width="6.7109375" style="3" customWidth="1"/>
    <col min="15128" max="15128" width="4.7109375" style="3" customWidth="1"/>
    <col min="15129" max="15129" width="6.7109375" style="3" customWidth="1"/>
    <col min="15130" max="15130" width="4.7109375" style="3" customWidth="1"/>
    <col min="15131" max="15131" width="11.42578125" style="3"/>
    <col min="15132" max="15132" width="17.5703125" style="3" customWidth="1"/>
    <col min="15133" max="15346" width="11.42578125" style="3"/>
    <col min="15347" max="15362" width="11.42578125" style="3" hidden="1" customWidth="1"/>
    <col min="15363" max="15363" width="6.7109375" style="3" customWidth="1"/>
    <col min="15364" max="15364" width="4.7109375" style="3" customWidth="1"/>
    <col min="15365" max="15365" width="6.7109375" style="3" customWidth="1"/>
    <col min="15366" max="15366" width="4" style="3" customWidth="1"/>
    <col min="15367" max="15367" width="6.7109375" style="3" customWidth="1"/>
    <col min="15368" max="15368" width="4.7109375" style="3" customWidth="1"/>
    <col min="15369" max="15369" width="6.7109375" style="3" customWidth="1"/>
    <col min="15370" max="15370" width="4.7109375" style="3" customWidth="1"/>
    <col min="15371" max="15371" width="6.7109375" style="3" customWidth="1"/>
    <col min="15372" max="15372" width="4.7109375" style="3" customWidth="1"/>
    <col min="15373" max="15373" width="6.7109375" style="3" customWidth="1"/>
    <col min="15374" max="15374" width="4.7109375" style="3" customWidth="1"/>
    <col min="15375" max="15375" width="6.7109375" style="3" customWidth="1"/>
    <col min="15376" max="15376" width="4.7109375" style="3" customWidth="1"/>
    <col min="15377" max="15377" width="6.7109375" style="3" customWidth="1"/>
    <col min="15378" max="15378" width="4.7109375" style="3" customWidth="1"/>
    <col min="15379" max="15379" width="6.7109375" style="3" customWidth="1"/>
    <col min="15380" max="15380" width="4.7109375" style="3" customWidth="1"/>
    <col min="15381" max="15381" width="6.7109375" style="3" customWidth="1"/>
    <col min="15382" max="15382" width="4.7109375" style="3" customWidth="1"/>
    <col min="15383" max="15383" width="6.7109375" style="3" customWidth="1"/>
    <col min="15384" max="15384" width="4.7109375" style="3" customWidth="1"/>
    <col min="15385" max="15385" width="6.7109375" style="3" customWidth="1"/>
    <col min="15386" max="15386" width="4.7109375" style="3" customWidth="1"/>
    <col min="15387" max="15387" width="11.42578125" style="3"/>
    <col min="15388" max="15388" width="17.5703125" style="3" customWidth="1"/>
    <col min="15389" max="15602" width="11.42578125" style="3"/>
    <col min="15603" max="15618" width="11.42578125" style="3" hidden="1" customWidth="1"/>
    <col min="15619" max="15619" width="6.7109375" style="3" customWidth="1"/>
    <col min="15620" max="15620" width="4.7109375" style="3" customWidth="1"/>
    <col min="15621" max="15621" width="6.7109375" style="3" customWidth="1"/>
    <col min="15622" max="15622" width="4" style="3" customWidth="1"/>
    <col min="15623" max="15623" width="6.7109375" style="3" customWidth="1"/>
    <col min="15624" max="15624" width="4.7109375" style="3" customWidth="1"/>
    <col min="15625" max="15625" width="6.7109375" style="3" customWidth="1"/>
    <col min="15626" max="15626" width="4.7109375" style="3" customWidth="1"/>
    <col min="15627" max="15627" width="6.7109375" style="3" customWidth="1"/>
    <col min="15628" max="15628" width="4.7109375" style="3" customWidth="1"/>
    <col min="15629" max="15629" width="6.7109375" style="3" customWidth="1"/>
    <col min="15630" max="15630" width="4.7109375" style="3" customWidth="1"/>
    <col min="15631" max="15631" width="6.7109375" style="3" customWidth="1"/>
    <col min="15632" max="15632" width="4.7109375" style="3" customWidth="1"/>
    <col min="15633" max="15633" width="6.7109375" style="3" customWidth="1"/>
    <col min="15634" max="15634" width="4.7109375" style="3" customWidth="1"/>
    <col min="15635" max="15635" width="6.7109375" style="3" customWidth="1"/>
    <col min="15636" max="15636" width="4.7109375" style="3" customWidth="1"/>
    <col min="15637" max="15637" width="6.7109375" style="3" customWidth="1"/>
    <col min="15638" max="15638" width="4.7109375" style="3" customWidth="1"/>
    <col min="15639" max="15639" width="6.7109375" style="3" customWidth="1"/>
    <col min="15640" max="15640" width="4.7109375" style="3" customWidth="1"/>
    <col min="15641" max="15641" width="6.7109375" style="3" customWidth="1"/>
    <col min="15642" max="15642" width="4.7109375" style="3" customWidth="1"/>
    <col min="15643" max="15643" width="11.42578125" style="3"/>
    <col min="15644" max="15644" width="17.5703125" style="3" customWidth="1"/>
    <col min="15645" max="15858" width="11.42578125" style="3"/>
    <col min="15859" max="15874" width="11.42578125" style="3" hidden="1" customWidth="1"/>
    <col min="15875" max="15875" width="6.7109375" style="3" customWidth="1"/>
    <col min="15876" max="15876" width="4.7109375" style="3" customWidth="1"/>
    <col min="15877" max="15877" width="6.7109375" style="3" customWidth="1"/>
    <col min="15878" max="15878" width="4" style="3" customWidth="1"/>
    <col min="15879" max="15879" width="6.7109375" style="3" customWidth="1"/>
    <col min="15880" max="15880" width="4.7109375" style="3" customWidth="1"/>
    <col min="15881" max="15881" width="6.7109375" style="3" customWidth="1"/>
    <col min="15882" max="15882" width="4.7109375" style="3" customWidth="1"/>
    <col min="15883" max="15883" width="6.7109375" style="3" customWidth="1"/>
    <col min="15884" max="15884" width="4.7109375" style="3" customWidth="1"/>
    <col min="15885" max="15885" width="6.7109375" style="3" customWidth="1"/>
    <col min="15886" max="15886" width="4.7109375" style="3" customWidth="1"/>
    <col min="15887" max="15887" width="6.7109375" style="3" customWidth="1"/>
    <col min="15888" max="15888" width="4.7109375" style="3" customWidth="1"/>
    <col min="15889" max="15889" width="6.7109375" style="3" customWidth="1"/>
    <col min="15890" max="15890" width="4.7109375" style="3" customWidth="1"/>
    <col min="15891" max="15891" width="6.7109375" style="3" customWidth="1"/>
    <col min="15892" max="15892" width="4.7109375" style="3" customWidth="1"/>
    <col min="15893" max="15893" width="6.7109375" style="3" customWidth="1"/>
    <col min="15894" max="15894" width="4.7109375" style="3" customWidth="1"/>
    <col min="15895" max="15895" width="6.7109375" style="3" customWidth="1"/>
    <col min="15896" max="15896" width="4.7109375" style="3" customWidth="1"/>
    <col min="15897" max="15897" width="6.7109375" style="3" customWidth="1"/>
    <col min="15898" max="15898" width="4.7109375" style="3" customWidth="1"/>
    <col min="15899" max="15899" width="11.42578125" style="3"/>
    <col min="15900" max="15900" width="17.5703125" style="3" customWidth="1"/>
    <col min="15901" max="16114" width="11.42578125" style="3"/>
    <col min="16115" max="16130" width="11.42578125" style="3" hidden="1" customWidth="1"/>
    <col min="16131" max="16131" width="6.7109375" style="3" customWidth="1"/>
    <col min="16132" max="16132" width="4.7109375" style="3" customWidth="1"/>
    <col min="16133" max="16133" width="6.7109375" style="3" customWidth="1"/>
    <col min="16134" max="16134" width="4" style="3" customWidth="1"/>
    <col min="16135" max="16135" width="6.7109375" style="3" customWidth="1"/>
    <col min="16136" max="16136" width="4.7109375" style="3" customWidth="1"/>
    <col min="16137" max="16137" width="6.7109375" style="3" customWidth="1"/>
    <col min="16138" max="16138" width="4.7109375" style="3" customWidth="1"/>
    <col min="16139" max="16139" width="6.7109375" style="3" customWidth="1"/>
    <col min="16140" max="16140" width="4.7109375" style="3" customWidth="1"/>
    <col min="16141" max="16141" width="6.7109375" style="3" customWidth="1"/>
    <col min="16142" max="16142" width="4.7109375" style="3" customWidth="1"/>
    <col min="16143" max="16143" width="6.7109375" style="3" customWidth="1"/>
    <col min="16144" max="16144" width="4.7109375" style="3" customWidth="1"/>
    <col min="16145" max="16145" width="6.7109375" style="3" customWidth="1"/>
    <col min="16146" max="16146" width="4.7109375" style="3" customWidth="1"/>
    <col min="16147" max="16147" width="6.7109375" style="3" customWidth="1"/>
    <col min="16148" max="16148" width="4.7109375" style="3" customWidth="1"/>
    <col min="16149" max="16149" width="6.7109375" style="3" customWidth="1"/>
    <col min="16150" max="16150" width="4.7109375" style="3" customWidth="1"/>
    <col min="16151" max="16151" width="6.7109375" style="3" customWidth="1"/>
    <col min="16152" max="16152" width="4.7109375" style="3" customWidth="1"/>
    <col min="16153" max="16153" width="6.7109375" style="3" customWidth="1"/>
    <col min="16154" max="16154" width="4.7109375" style="3" customWidth="1"/>
    <col min="16155" max="16155" width="11.42578125" style="3"/>
    <col min="16156" max="16156" width="17.5703125" style="3" customWidth="1"/>
    <col min="16157" max="16384" width="11.42578125" style="3"/>
  </cols>
  <sheetData>
    <row r="1" spans="2:28" ht="13.5" customHeight="1">
      <c r="B1" s="1" t="s">
        <v>0</v>
      </c>
      <c r="C1" s="2"/>
    </row>
    <row r="2" spans="2:28" ht="24" customHeight="1">
      <c r="B2" s="108">
        <v>2015</v>
      </c>
      <c r="C2" s="109"/>
      <c r="D2" s="110">
        <f>IF(B2=B39,B40,IF(B2=D39,D40,IF(B2=F39,F40,IF(B2=H39,H40,IF(B2=J39,J40,IF(B2=L39,L40,IF(B2=N39,N40,IF(B2=P39,P40,IF(B2=R39,R40,IF(B2=T39,T40,IF(B2=V39,V40,IF(B2=X39,X40))))))))))))</f>
        <v>42005</v>
      </c>
      <c r="E2" s="110"/>
      <c r="F2" s="110"/>
      <c r="G2" s="4"/>
    </row>
    <row r="3" spans="2:28" ht="15.75" customHeight="1">
      <c r="B3" s="4">
        <v>31</v>
      </c>
      <c r="C3" s="4"/>
      <c r="D3" s="4">
        <f>IF(B37-D37=0,29,28)</f>
        <v>28</v>
      </c>
      <c r="E3" s="4"/>
      <c r="F3" s="4">
        <v>31</v>
      </c>
      <c r="G3" s="4"/>
      <c r="H3" s="4">
        <v>30</v>
      </c>
      <c r="I3" s="4"/>
      <c r="J3" s="4">
        <v>31</v>
      </c>
      <c r="K3" s="4"/>
      <c r="L3" s="4">
        <v>30</v>
      </c>
      <c r="M3" s="4"/>
      <c r="N3" s="4">
        <v>31</v>
      </c>
      <c r="O3" s="4"/>
      <c r="P3" s="4">
        <v>31</v>
      </c>
      <c r="Q3" s="4"/>
      <c r="R3" s="4">
        <v>30</v>
      </c>
      <c r="S3" s="4"/>
      <c r="T3" s="4">
        <v>31</v>
      </c>
      <c r="U3" s="4"/>
      <c r="V3" s="4">
        <v>30</v>
      </c>
      <c r="W3" s="4"/>
      <c r="X3" s="4">
        <v>31</v>
      </c>
      <c r="Y3" s="4"/>
    </row>
    <row r="4" spans="2:28">
      <c r="B4" s="102">
        <f>D2</f>
        <v>42005</v>
      </c>
      <c r="C4" s="102"/>
      <c r="D4" s="102">
        <f>B4+B3</f>
        <v>42036</v>
      </c>
      <c r="E4" s="102"/>
      <c r="F4" s="102">
        <f>D4+D3</f>
        <v>42064</v>
      </c>
      <c r="G4" s="102"/>
      <c r="H4" s="102">
        <f>F4+F3</f>
        <v>42095</v>
      </c>
      <c r="I4" s="102"/>
      <c r="J4" s="102">
        <f>H4+H3</f>
        <v>42125</v>
      </c>
      <c r="K4" s="102"/>
      <c r="L4" s="102">
        <f>J4+J3</f>
        <v>42156</v>
      </c>
      <c r="M4" s="102"/>
      <c r="N4" s="102">
        <f>L4+L3</f>
        <v>42186</v>
      </c>
      <c r="O4" s="102"/>
      <c r="P4" s="102">
        <f>N4+N3</f>
        <v>42217</v>
      </c>
      <c r="Q4" s="102"/>
      <c r="R4" s="102">
        <f>P4+P3</f>
        <v>42248</v>
      </c>
      <c r="S4" s="102"/>
      <c r="T4" s="102">
        <f>R4+R3</f>
        <v>42278</v>
      </c>
      <c r="U4" s="102"/>
      <c r="V4" s="102">
        <f>T4+T3</f>
        <v>42309</v>
      </c>
      <c r="W4" s="102"/>
      <c r="X4" s="102">
        <f>V4+V3</f>
        <v>42339</v>
      </c>
      <c r="Y4" s="102"/>
      <c r="Z4" s="103"/>
      <c r="AA4" s="104"/>
      <c r="AB4" s="105"/>
    </row>
    <row r="5" spans="2:28" ht="15">
      <c r="B5" s="5">
        <f>D2</f>
        <v>42005</v>
      </c>
      <c r="C5" s="6">
        <f>B5</f>
        <v>42005</v>
      </c>
      <c r="D5" s="5">
        <f>D4</f>
        <v>42036</v>
      </c>
      <c r="E5" s="6">
        <f t="shared" ref="E5:E32" si="0">D5</f>
        <v>42036</v>
      </c>
      <c r="F5" s="5">
        <f>F4</f>
        <v>42064</v>
      </c>
      <c r="G5" s="6">
        <f t="shared" ref="G5:G35" si="1">F5</f>
        <v>42064</v>
      </c>
      <c r="H5" s="5">
        <f>H4</f>
        <v>42095</v>
      </c>
      <c r="I5" s="6">
        <f t="shared" ref="I5:I34" si="2">H5</f>
        <v>42095</v>
      </c>
      <c r="J5" s="5">
        <f>J4</f>
        <v>42125</v>
      </c>
      <c r="K5" s="6">
        <f t="shared" ref="K5:K35" si="3">J5</f>
        <v>42125</v>
      </c>
      <c r="L5" s="5">
        <f>L4</f>
        <v>42156</v>
      </c>
      <c r="M5" s="6">
        <f t="shared" ref="M5:M34" si="4">L5</f>
        <v>42156</v>
      </c>
      <c r="N5" s="5">
        <f>N4</f>
        <v>42186</v>
      </c>
      <c r="O5" s="6">
        <f t="shared" ref="O5:O35" si="5">N5</f>
        <v>42186</v>
      </c>
      <c r="P5" s="5">
        <f>P4</f>
        <v>42217</v>
      </c>
      <c r="Q5" s="6">
        <f t="shared" ref="Q5:Q35" si="6">P5</f>
        <v>42217</v>
      </c>
      <c r="R5" s="5">
        <f>R4</f>
        <v>42248</v>
      </c>
      <c r="S5" s="6">
        <f t="shared" ref="S5:S34" si="7">R5</f>
        <v>42248</v>
      </c>
      <c r="T5" s="5">
        <f>T4</f>
        <v>42278</v>
      </c>
      <c r="U5" s="6">
        <f t="shared" ref="U5:U35" si="8">T5</f>
        <v>42278</v>
      </c>
      <c r="V5" s="5">
        <f>V4</f>
        <v>42309</v>
      </c>
      <c r="W5" s="6">
        <f t="shared" ref="W5:W34" si="9">V5</f>
        <v>42309</v>
      </c>
      <c r="X5" s="5">
        <f>X4</f>
        <v>42339</v>
      </c>
      <c r="Y5" s="6">
        <f t="shared" ref="Y5:Y35" si="10">X5</f>
        <v>42339</v>
      </c>
      <c r="AA5" s="7">
        <f t="shared" ref="AA5:AB19" si="11">B57</f>
        <v>42005</v>
      </c>
      <c r="AB5" s="8" t="str">
        <f t="shared" si="11"/>
        <v>Neujahr</v>
      </c>
    </row>
    <row r="6" spans="2:28" ht="15">
      <c r="B6" s="5">
        <f>$B$5+1</f>
        <v>42006</v>
      </c>
      <c r="C6" s="6">
        <f t="shared" ref="C6:C35" si="12">B6</f>
        <v>42006</v>
      </c>
      <c r="D6" s="5">
        <f t="shared" ref="D6:D31" si="13">D5+1</f>
        <v>42037</v>
      </c>
      <c r="E6" s="6">
        <f t="shared" si="0"/>
        <v>42037</v>
      </c>
      <c r="F6" s="5">
        <f t="shared" ref="F6:F35" si="14">F5+1</f>
        <v>42065</v>
      </c>
      <c r="G6" s="6">
        <f t="shared" si="1"/>
        <v>42065</v>
      </c>
      <c r="H6" s="5">
        <f t="shared" ref="H6:H34" si="15">H5+1</f>
        <v>42096</v>
      </c>
      <c r="I6" s="6">
        <f t="shared" si="2"/>
        <v>42096</v>
      </c>
      <c r="J6" s="5">
        <f t="shared" ref="J6:J35" si="16">J5+1</f>
        <v>42126</v>
      </c>
      <c r="K6" s="6">
        <f t="shared" si="3"/>
        <v>42126</v>
      </c>
      <c r="L6" s="5">
        <f t="shared" ref="L6:L34" si="17">L5+1</f>
        <v>42157</v>
      </c>
      <c r="M6" s="6">
        <f t="shared" si="4"/>
        <v>42157</v>
      </c>
      <c r="N6" s="5">
        <f t="shared" ref="N6:N35" si="18">N5+1</f>
        <v>42187</v>
      </c>
      <c r="O6" s="6">
        <f t="shared" si="5"/>
        <v>42187</v>
      </c>
      <c r="P6" s="5">
        <f t="shared" ref="P6:P35" si="19">P5+1</f>
        <v>42218</v>
      </c>
      <c r="Q6" s="6">
        <f t="shared" si="6"/>
        <v>42218</v>
      </c>
      <c r="R6" s="5">
        <f t="shared" ref="R6:R34" si="20">R5+1</f>
        <v>42249</v>
      </c>
      <c r="S6" s="6">
        <f t="shared" si="7"/>
        <v>42249</v>
      </c>
      <c r="T6" s="5">
        <f t="shared" ref="T6:T35" si="21">T5+1</f>
        <v>42279</v>
      </c>
      <c r="U6" s="6">
        <f t="shared" si="8"/>
        <v>42279</v>
      </c>
      <c r="V6" s="5">
        <f t="shared" ref="V6:V34" si="22">V5+1</f>
        <v>42310</v>
      </c>
      <c r="W6" s="6">
        <f t="shared" si="9"/>
        <v>42310</v>
      </c>
      <c r="X6" s="5">
        <f t="shared" ref="X6:X35" si="23">X5+1</f>
        <v>42340</v>
      </c>
      <c r="Y6" s="6">
        <f t="shared" si="10"/>
        <v>42340</v>
      </c>
      <c r="AA6" s="7">
        <f t="shared" si="11"/>
        <v>42010</v>
      </c>
      <c r="AB6" s="8" t="str">
        <f t="shared" si="11"/>
        <v>Heilige Drei Könige</v>
      </c>
    </row>
    <row r="7" spans="2:28" ht="15">
      <c r="B7" s="5">
        <f>B6+1</f>
        <v>42007</v>
      </c>
      <c r="C7" s="6">
        <f t="shared" si="12"/>
        <v>42007</v>
      </c>
      <c r="D7" s="5">
        <f t="shared" si="13"/>
        <v>42038</v>
      </c>
      <c r="E7" s="6">
        <f t="shared" si="0"/>
        <v>42038</v>
      </c>
      <c r="F7" s="5">
        <f t="shared" si="14"/>
        <v>42066</v>
      </c>
      <c r="G7" s="6">
        <f t="shared" si="1"/>
        <v>42066</v>
      </c>
      <c r="H7" s="5">
        <f t="shared" si="15"/>
        <v>42097</v>
      </c>
      <c r="I7" s="6">
        <f t="shared" si="2"/>
        <v>42097</v>
      </c>
      <c r="J7" s="5">
        <f t="shared" si="16"/>
        <v>42127</v>
      </c>
      <c r="K7" s="6">
        <f t="shared" si="3"/>
        <v>42127</v>
      </c>
      <c r="L7" s="5">
        <f t="shared" si="17"/>
        <v>42158</v>
      </c>
      <c r="M7" s="6">
        <f t="shared" si="4"/>
        <v>42158</v>
      </c>
      <c r="N7" s="5">
        <f t="shared" si="18"/>
        <v>42188</v>
      </c>
      <c r="O7" s="6">
        <f t="shared" si="5"/>
        <v>42188</v>
      </c>
      <c r="P7" s="5">
        <f t="shared" si="19"/>
        <v>42219</v>
      </c>
      <c r="Q7" s="6">
        <f t="shared" si="6"/>
        <v>42219</v>
      </c>
      <c r="R7" s="5">
        <f t="shared" si="20"/>
        <v>42250</v>
      </c>
      <c r="S7" s="6">
        <f t="shared" si="7"/>
        <v>42250</v>
      </c>
      <c r="T7" s="5">
        <f t="shared" si="21"/>
        <v>42280</v>
      </c>
      <c r="U7" s="6">
        <f t="shared" si="8"/>
        <v>42280</v>
      </c>
      <c r="V7" s="5">
        <f t="shared" si="22"/>
        <v>42311</v>
      </c>
      <c r="W7" s="6">
        <f t="shared" si="9"/>
        <v>42311</v>
      </c>
      <c r="X7" s="5">
        <f t="shared" si="23"/>
        <v>42341</v>
      </c>
      <c r="Y7" s="6">
        <f t="shared" si="10"/>
        <v>42341</v>
      </c>
      <c r="AA7" s="7">
        <f t="shared" si="11"/>
        <v>42097</v>
      </c>
      <c r="AB7" s="8" t="str">
        <f t="shared" si="11"/>
        <v>Karfreitag</v>
      </c>
    </row>
    <row r="8" spans="2:28" ht="15">
      <c r="B8" s="5">
        <f t="shared" ref="B8:B35" si="24">B7+1</f>
        <v>42008</v>
      </c>
      <c r="C8" s="6">
        <f t="shared" si="12"/>
        <v>42008</v>
      </c>
      <c r="D8" s="5">
        <f t="shared" si="13"/>
        <v>42039</v>
      </c>
      <c r="E8" s="6">
        <f t="shared" si="0"/>
        <v>42039</v>
      </c>
      <c r="F8" s="5">
        <f t="shared" si="14"/>
        <v>42067</v>
      </c>
      <c r="G8" s="6">
        <f t="shared" si="1"/>
        <v>42067</v>
      </c>
      <c r="H8" s="5">
        <f t="shared" si="15"/>
        <v>42098</v>
      </c>
      <c r="I8" s="6">
        <f t="shared" si="2"/>
        <v>42098</v>
      </c>
      <c r="J8" s="5">
        <f t="shared" si="16"/>
        <v>42128</v>
      </c>
      <c r="K8" s="6">
        <f t="shared" si="3"/>
        <v>42128</v>
      </c>
      <c r="L8" s="5">
        <f t="shared" si="17"/>
        <v>42159</v>
      </c>
      <c r="M8" s="6">
        <f t="shared" si="4"/>
        <v>42159</v>
      </c>
      <c r="N8" s="5">
        <f t="shared" si="18"/>
        <v>42189</v>
      </c>
      <c r="O8" s="6">
        <f t="shared" si="5"/>
        <v>42189</v>
      </c>
      <c r="P8" s="5">
        <f t="shared" si="19"/>
        <v>42220</v>
      </c>
      <c r="Q8" s="6">
        <f t="shared" si="6"/>
        <v>42220</v>
      </c>
      <c r="R8" s="5">
        <f t="shared" si="20"/>
        <v>42251</v>
      </c>
      <c r="S8" s="6">
        <f t="shared" si="7"/>
        <v>42251</v>
      </c>
      <c r="T8" s="5">
        <f t="shared" si="21"/>
        <v>42281</v>
      </c>
      <c r="U8" s="6">
        <f t="shared" si="8"/>
        <v>42281</v>
      </c>
      <c r="V8" s="5">
        <f t="shared" si="22"/>
        <v>42312</v>
      </c>
      <c r="W8" s="6">
        <f t="shared" si="9"/>
        <v>42312</v>
      </c>
      <c r="X8" s="5">
        <f t="shared" si="23"/>
        <v>42342</v>
      </c>
      <c r="Y8" s="6">
        <f t="shared" si="10"/>
        <v>42342</v>
      </c>
      <c r="AA8" s="7">
        <f t="shared" si="11"/>
        <v>42099</v>
      </c>
      <c r="AB8" s="8" t="str">
        <f t="shared" si="11"/>
        <v>Ostersonntag</v>
      </c>
    </row>
    <row r="9" spans="2:28" ht="15">
      <c r="B9" s="5">
        <f t="shared" si="24"/>
        <v>42009</v>
      </c>
      <c r="C9" s="6">
        <f t="shared" si="12"/>
        <v>42009</v>
      </c>
      <c r="D9" s="5">
        <f t="shared" si="13"/>
        <v>42040</v>
      </c>
      <c r="E9" s="6">
        <f t="shared" si="0"/>
        <v>42040</v>
      </c>
      <c r="F9" s="5">
        <f t="shared" si="14"/>
        <v>42068</v>
      </c>
      <c r="G9" s="6">
        <f t="shared" si="1"/>
        <v>42068</v>
      </c>
      <c r="H9" s="5">
        <f t="shared" si="15"/>
        <v>42099</v>
      </c>
      <c r="I9" s="6">
        <f t="shared" si="2"/>
        <v>42099</v>
      </c>
      <c r="J9" s="5">
        <f t="shared" si="16"/>
        <v>42129</v>
      </c>
      <c r="K9" s="6">
        <f t="shared" si="3"/>
        <v>42129</v>
      </c>
      <c r="L9" s="5">
        <f t="shared" si="17"/>
        <v>42160</v>
      </c>
      <c r="M9" s="6">
        <f t="shared" si="4"/>
        <v>42160</v>
      </c>
      <c r="N9" s="5">
        <f t="shared" si="18"/>
        <v>42190</v>
      </c>
      <c r="O9" s="6">
        <f t="shared" si="5"/>
        <v>42190</v>
      </c>
      <c r="P9" s="5">
        <f t="shared" si="19"/>
        <v>42221</v>
      </c>
      <c r="Q9" s="6">
        <f t="shared" si="6"/>
        <v>42221</v>
      </c>
      <c r="R9" s="5">
        <f t="shared" si="20"/>
        <v>42252</v>
      </c>
      <c r="S9" s="6">
        <f t="shared" si="7"/>
        <v>42252</v>
      </c>
      <c r="T9" s="5">
        <f t="shared" si="21"/>
        <v>42282</v>
      </c>
      <c r="U9" s="6">
        <f t="shared" si="8"/>
        <v>42282</v>
      </c>
      <c r="V9" s="5">
        <f t="shared" si="22"/>
        <v>42313</v>
      </c>
      <c r="W9" s="6">
        <f t="shared" si="9"/>
        <v>42313</v>
      </c>
      <c r="X9" s="5">
        <f t="shared" si="23"/>
        <v>42343</v>
      </c>
      <c r="Y9" s="6">
        <f t="shared" si="10"/>
        <v>42343</v>
      </c>
      <c r="AA9" s="7">
        <f t="shared" si="11"/>
        <v>42100</v>
      </c>
      <c r="AB9" s="8" t="str">
        <f t="shared" si="11"/>
        <v>Ostermontag</v>
      </c>
    </row>
    <row r="10" spans="2:28" ht="15">
      <c r="B10" s="5">
        <f>B9+1</f>
        <v>42010</v>
      </c>
      <c r="C10" s="6">
        <f t="shared" si="12"/>
        <v>42010</v>
      </c>
      <c r="D10" s="5">
        <f t="shared" si="13"/>
        <v>42041</v>
      </c>
      <c r="E10" s="6">
        <f t="shared" si="0"/>
        <v>42041</v>
      </c>
      <c r="F10" s="5">
        <f t="shared" si="14"/>
        <v>42069</v>
      </c>
      <c r="G10" s="6">
        <f t="shared" si="1"/>
        <v>42069</v>
      </c>
      <c r="H10" s="5">
        <f t="shared" si="15"/>
        <v>42100</v>
      </c>
      <c r="I10" s="6">
        <f t="shared" si="2"/>
        <v>42100</v>
      </c>
      <c r="J10" s="5">
        <f t="shared" si="16"/>
        <v>42130</v>
      </c>
      <c r="K10" s="6">
        <f t="shared" si="3"/>
        <v>42130</v>
      </c>
      <c r="L10" s="5">
        <f t="shared" si="17"/>
        <v>42161</v>
      </c>
      <c r="M10" s="6">
        <f t="shared" si="4"/>
        <v>42161</v>
      </c>
      <c r="N10" s="5">
        <f t="shared" si="18"/>
        <v>42191</v>
      </c>
      <c r="O10" s="6">
        <f t="shared" si="5"/>
        <v>42191</v>
      </c>
      <c r="P10" s="5">
        <f t="shared" si="19"/>
        <v>42222</v>
      </c>
      <c r="Q10" s="6">
        <f t="shared" si="6"/>
        <v>42222</v>
      </c>
      <c r="R10" s="5">
        <f t="shared" si="20"/>
        <v>42253</v>
      </c>
      <c r="S10" s="6">
        <f t="shared" si="7"/>
        <v>42253</v>
      </c>
      <c r="T10" s="5">
        <f t="shared" si="21"/>
        <v>42283</v>
      </c>
      <c r="U10" s="6">
        <f t="shared" si="8"/>
        <v>42283</v>
      </c>
      <c r="V10" s="5">
        <f t="shared" si="22"/>
        <v>42314</v>
      </c>
      <c r="W10" s="6">
        <f t="shared" si="9"/>
        <v>42314</v>
      </c>
      <c r="X10" s="5">
        <f t="shared" si="23"/>
        <v>42344</v>
      </c>
      <c r="Y10" s="6">
        <f t="shared" si="10"/>
        <v>42344</v>
      </c>
      <c r="AA10" s="7">
        <f t="shared" si="11"/>
        <v>42125</v>
      </c>
      <c r="AB10" s="8" t="str">
        <f t="shared" si="11"/>
        <v>Maifeiertag</v>
      </c>
    </row>
    <row r="11" spans="2:28" ht="15">
      <c r="B11" s="5">
        <f t="shared" si="24"/>
        <v>42011</v>
      </c>
      <c r="C11" s="6">
        <f t="shared" si="12"/>
        <v>42011</v>
      </c>
      <c r="D11" s="5">
        <f t="shared" si="13"/>
        <v>42042</v>
      </c>
      <c r="E11" s="6">
        <f t="shared" si="0"/>
        <v>42042</v>
      </c>
      <c r="F11" s="5">
        <f t="shared" si="14"/>
        <v>42070</v>
      </c>
      <c r="G11" s="6">
        <f t="shared" si="1"/>
        <v>42070</v>
      </c>
      <c r="H11" s="5">
        <f t="shared" si="15"/>
        <v>42101</v>
      </c>
      <c r="I11" s="6">
        <f t="shared" si="2"/>
        <v>42101</v>
      </c>
      <c r="J11" s="5">
        <f t="shared" si="16"/>
        <v>42131</v>
      </c>
      <c r="K11" s="6">
        <f t="shared" si="3"/>
        <v>42131</v>
      </c>
      <c r="L11" s="5">
        <f t="shared" si="17"/>
        <v>42162</v>
      </c>
      <c r="M11" s="6">
        <f t="shared" si="4"/>
        <v>42162</v>
      </c>
      <c r="N11" s="5">
        <f t="shared" si="18"/>
        <v>42192</v>
      </c>
      <c r="O11" s="6">
        <f t="shared" si="5"/>
        <v>42192</v>
      </c>
      <c r="P11" s="5">
        <f t="shared" si="19"/>
        <v>42223</v>
      </c>
      <c r="Q11" s="6">
        <f t="shared" si="6"/>
        <v>42223</v>
      </c>
      <c r="R11" s="5">
        <f t="shared" si="20"/>
        <v>42254</v>
      </c>
      <c r="S11" s="6">
        <f t="shared" si="7"/>
        <v>42254</v>
      </c>
      <c r="T11" s="5">
        <f t="shared" si="21"/>
        <v>42284</v>
      </c>
      <c r="U11" s="6">
        <f t="shared" si="8"/>
        <v>42284</v>
      </c>
      <c r="V11" s="5">
        <f t="shared" si="22"/>
        <v>42315</v>
      </c>
      <c r="W11" s="6">
        <f t="shared" si="9"/>
        <v>42315</v>
      </c>
      <c r="X11" s="5">
        <f t="shared" si="23"/>
        <v>42345</v>
      </c>
      <c r="Y11" s="6">
        <f t="shared" si="10"/>
        <v>42345</v>
      </c>
      <c r="AA11" s="7">
        <f t="shared" si="11"/>
        <v>42138</v>
      </c>
      <c r="AB11" s="8" t="str">
        <f t="shared" si="11"/>
        <v>Christi Himmelfahrt</v>
      </c>
    </row>
    <row r="12" spans="2:28" ht="15">
      <c r="B12" s="5">
        <f t="shared" si="24"/>
        <v>42012</v>
      </c>
      <c r="C12" s="6">
        <f t="shared" si="12"/>
        <v>42012</v>
      </c>
      <c r="D12" s="5">
        <f t="shared" si="13"/>
        <v>42043</v>
      </c>
      <c r="E12" s="6">
        <f t="shared" si="0"/>
        <v>42043</v>
      </c>
      <c r="F12" s="5">
        <f t="shared" si="14"/>
        <v>42071</v>
      </c>
      <c r="G12" s="6">
        <f t="shared" si="1"/>
        <v>42071</v>
      </c>
      <c r="H12" s="5">
        <f t="shared" si="15"/>
        <v>42102</v>
      </c>
      <c r="I12" s="6">
        <f t="shared" si="2"/>
        <v>42102</v>
      </c>
      <c r="J12" s="5">
        <f t="shared" si="16"/>
        <v>42132</v>
      </c>
      <c r="K12" s="6">
        <f t="shared" si="3"/>
        <v>42132</v>
      </c>
      <c r="L12" s="5">
        <f t="shared" si="17"/>
        <v>42163</v>
      </c>
      <c r="M12" s="6">
        <f t="shared" si="4"/>
        <v>42163</v>
      </c>
      <c r="N12" s="5">
        <f t="shared" si="18"/>
        <v>42193</v>
      </c>
      <c r="O12" s="6">
        <f t="shared" si="5"/>
        <v>42193</v>
      </c>
      <c r="P12" s="5">
        <f t="shared" si="19"/>
        <v>42224</v>
      </c>
      <c r="Q12" s="6">
        <f t="shared" si="6"/>
        <v>42224</v>
      </c>
      <c r="R12" s="5">
        <f t="shared" si="20"/>
        <v>42255</v>
      </c>
      <c r="S12" s="6">
        <f t="shared" si="7"/>
        <v>42255</v>
      </c>
      <c r="T12" s="5">
        <f t="shared" si="21"/>
        <v>42285</v>
      </c>
      <c r="U12" s="6">
        <f t="shared" si="8"/>
        <v>42285</v>
      </c>
      <c r="V12" s="5">
        <f t="shared" si="22"/>
        <v>42316</v>
      </c>
      <c r="W12" s="6">
        <f t="shared" si="9"/>
        <v>42316</v>
      </c>
      <c r="X12" s="5">
        <f t="shared" si="23"/>
        <v>42346</v>
      </c>
      <c r="Y12" s="6">
        <f t="shared" si="10"/>
        <v>42346</v>
      </c>
      <c r="AA12" s="7">
        <f t="shared" si="11"/>
        <v>42148</v>
      </c>
      <c r="AB12" s="8" t="str">
        <f t="shared" si="11"/>
        <v>Pfingstsonntag</v>
      </c>
    </row>
    <row r="13" spans="2:28" ht="15">
      <c r="B13" s="5">
        <f t="shared" si="24"/>
        <v>42013</v>
      </c>
      <c r="C13" s="6">
        <f t="shared" si="12"/>
        <v>42013</v>
      </c>
      <c r="D13" s="5">
        <f t="shared" si="13"/>
        <v>42044</v>
      </c>
      <c r="E13" s="6">
        <f t="shared" si="0"/>
        <v>42044</v>
      </c>
      <c r="F13" s="5">
        <f t="shared" si="14"/>
        <v>42072</v>
      </c>
      <c r="G13" s="6">
        <f t="shared" si="1"/>
        <v>42072</v>
      </c>
      <c r="H13" s="5">
        <f t="shared" si="15"/>
        <v>42103</v>
      </c>
      <c r="I13" s="6">
        <f t="shared" si="2"/>
        <v>42103</v>
      </c>
      <c r="J13" s="5">
        <f t="shared" si="16"/>
        <v>42133</v>
      </c>
      <c r="K13" s="6">
        <f t="shared" si="3"/>
        <v>42133</v>
      </c>
      <c r="L13" s="5">
        <f t="shared" si="17"/>
        <v>42164</v>
      </c>
      <c r="M13" s="6">
        <f t="shared" si="4"/>
        <v>42164</v>
      </c>
      <c r="N13" s="5">
        <f t="shared" si="18"/>
        <v>42194</v>
      </c>
      <c r="O13" s="6">
        <f t="shared" si="5"/>
        <v>42194</v>
      </c>
      <c r="P13" s="5">
        <f t="shared" si="19"/>
        <v>42225</v>
      </c>
      <c r="Q13" s="6">
        <f t="shared" si="6"/>
        <v>42225</v>
      </c>
      <c r="R13" s="5">
        <f t="shared" si="20"/>
        <v>42256</v>
      </c>
      <c r="S13" s="6">
        <f t="shared" si="7"/>
        <v>42256</v>
      </c>
      <c r="T13" s="5">
        <f t="shared" si="21"/>
        <v>42286</v>
      </c>
      <c r="U13" s="6">
        <f t="shared" si="8"/>
        <v>42286</v>
      </c>
      <c r="V13" s="5">
        <f t="shared" si="22"/>
        <v>42317</v>
      </c>
      <c r="W13" s="6">
        <f t="shared" si="9"/>
        <v>42317</v>
      </c>
      <c r="X13" s="5">
        <f t="shared" si="23"/>
        <v>42347</v>
      </c>
      <c r="Y13" s="6">
        <f t="shared" si="10"/>
        <v>42347</v>
      </c>
      <c r="AA13" s="7">
        <f t="shared" si="11"/>
        <v>42149</v>
      </c>
      <c r="AB13" s="8" t="str">
        <f t="shared" si="11"/>
        <v>Pfingstmontag</v>
      </c>
    </row>
    <row r="14" spans="2:28" ht="15">
      <c r="B14" s="5">
        <f t="shared" si="24"/>
        <v>42014</v>
      </c>
      <c r="C14" s="6">
        <f t="shared" si="12"/>
        <v>42014</v>
      </c>
      <c r="D14" s="5">
        <f t="shared" si="13"/>
        <v>42045</v>
      </c>
      <c r="E14" s="6">
        <f t="shared" si="0"/>
        <v>42045</v>
      </c>
      <c r="F14" s="5">
        <f t="shared" si="14"/>
        <v>42073</v>
      </c>
      <c r="G14" s="6">
        <f t="shared" si="1"/>
        <v>42073</v>
      </c>
      <c r="H14" s="5">
        <f>H13+1</f>
        <v>42104</v>
      </c>
      <c r="I14" s="6">
        <f t="shared" si="2"/>
        <v>42104</v>
      </c>
      <c r="J14" s="5">
        <f t="shared" si="16"/>
        <v>42134</v>
      </c>
      <c r="K14" s="6">
        <f t="shared" si="3"/>
        <v>42134</v>
      </c>
      <c r="L14" s="5">
        <f t="shared" si="17"/>
        <v>42165</v>
      </c>
      <c r="M14" s="6">
        <f t="shared" si="4"/>
        <v>42165</v>
      </c>
      <c r="N14" s="5">
        <f t="shared" si="18"/>
        <v>42195</v>
      </c>
      <c r="O14" s="6">
        <f t="shared" si="5"/>
        <v>42195</v>
      </c>
      <c r="P14" s="5">
        <f t="shared" si="19"/>
        <v>42226</v>
      </c>
      <c r="Q14" s="6">
        <f t="shared" si="6"/>
        <v>42226</v>
      </c>
      <c r="R14" s="5">
        <f t="shared" si="20"/>
        <v>42257</v>
      </c>
      <c r="S14" s="6">
        <f t="shared" si="7"/>
        <v>42257</v>
      </c>
      <c r="T14" s="5">
        <f t="shared" si="21"/>
        <v>42287</v>
      </c>
      <c r="U14" s="6">
        <f t="shared" si="8"/>
        <v>42287</v>
      </c>
      <c r="V14" s="5">
        <f t="shared" si="22"/>
        <v>42318</v>
      </c>
      <c r="W14" s="6">
        <f t="shared" si="9"/>
        <v>42318</v>
      </c>
      <c r="X14" s="5">
        <f t="shared" si="23"/>
        <v>42348</v>
      </c>
      <c r="Y14" s="6">
        <f t="shared" si="10"/>
        <v>42348</v>
      </c>
      <c r="AA14" s="7">
        <f t="shared" si="11"/>
        <v>42159</v>
      </c>
      <c r="AB14" s="8" t="str">
        <f t="shared" si="11"/>
        <v>Frohnleichnam</v>
      </c>
    </row>
    <row r="15" spans="2:28" ht="15">
      <c r="B15" s="5">
        <f t="shared" si="24"/>
        <v>42015</v>
      </c>
      <c r="C15" s="6">
        <f t="shared" si="12"/>
        <v>42015</v>
      </c>
      <c r="D15" s="5">
        <f t="shared" si="13"/>
        <v>42046</v>
      </c>
      <c r="E15" s="6">
        <f t="shared" si="0"/>
        <v>42046</v>
      </c>
      <c r="F15" s="5">
        <f t="shared" si="14"/>
        <v>42074</v>
      </c>
      <c r="G15" s="6">
        <f t="shared" si="1"/>
        <v>42074</v>
      </c>
      <c r="H15" s="5">
        <f t="shared" si="15"/>
        <v>42105</v>
      </c>
      <c r="I15" s="6">
        <f t="shared" si="2"/>
        <v>42105</v>
      </c>
      <c r="J15" s="5">
        <f t="shared" si="16"/>
        <v>42135</v>
      </c>
      <c r="K15" s="6">
        <f t="shared" si="3"/>
        <v>42135</v>
      </c>
      <c r="L15" s="5">
        <f t="shared" si="17"/>
        <v>42166</v>
      </c>
      <c r="M15" s="6">
        <f t="shared" si="4"/>
        <v>42166</v>
      </c>
      <c r="N15" s="5">
        <f t="shared" si="18"/>
        <v>42196</v>
      </c>
      <c r="O15" s="6">
        <f t="shared" si="5"/>
        <v>42196</v>
      </c>
      <c r="P15" s="5">
        <f t="shared" si="19"/>
        <v>42227</v>
      </c>
      <c r="Q15" s="6">
        <f t="shared" si="6"/>
        <v>42227</v>
      </c>
      <c r="R15" s="5">
        <f t="shared" si="20"/>
        <v>42258</v>
      </c>
      <c r="S15" s="6">
        <f t="shared" si="7"/>
        <v>42258</v>
      </c>
      <c r="T15" s="5">
        <f t="shared" si="21"/>
        <v>42288</v>
      </c>
      <c r="U15" s="6">
        <f t="shared" si="8"/>
        <v>42288</v>
      </c>
      <c r="V15" s="5">
        <f t="shared" si="22"/>
        <v>42319</v>
      </c>
      <c r="W15" s="6">
        <f t="shared" si="9"/>
        <v>42319</v>
      </c>
      <c r="X15" s="5">
        <f t="shared" si="23"/>
        <v>42349</v>
      </c>
      <c r="Y15" s="6">
        <f t="shared" si="10"/>
        <v>42349</v>
      </c>
      <c r="AA15" s="7">
        <f t="shared" si="11"/>
        <v>42231</v>
      </c>
      <c r="AB15" s="9" t="str">
        <f t="shared" si="11"/>
        <v>Mariä Himmelfahrt</v>
      </c>
    </row>
    <row r="16" spans="2:28" ht="15">
      <c r="B16" s="5">
        <f t="shared" si="24"/>
        <v>42016</v>
      </c>
      <c r="C16" s="6">
        <f t="shared" si="12"/>
        <v>42016</v>
      </c>
      <c r="D16" s="5">
        <f t="shared" si="13"/>
        <v>42047</v>
      </c>
      <c r="E16" s="6">
        <f t="shared" si="0"/>
        <v>42047</v>
      </c>
      <c r="F16" s="5">
        <f t="shared" si="14"/>
        <v>42075</v>
      </c>
      <c r="G16" s="6">
        <f t="shared" si="1"/>
        <v>42075</v>
      </c>
      <c r="H16" s="5">
        <f t="shared" si="15"/>
        <v>42106</v>
      </c>
      <c r="I16" s="6">
        <f t="shared" si="2"/>
        <v>42106</v>
      </c>
      <c r="J16" s="5">
        <f t="shared" si="16"/>
        <v>42136</v>
      </c>
      <c r="K16" s="6">
        <f t="shared" si="3"/>
        <v>42136</v>
      </c>
      <c r="L16" s="5">
        <f t="shared" si="17"/>
        <v>42167</v>
      </c>
      <c r="M16" s="6">
        <f t="shared" si="4"/>
        <v>42167</v>
      </c>
      <c r="N16" s="5">
        <f t="shared" si="18"/>
        <v>42197</v>
      </c>
      <c r="O16" s="6">
        <f t="shared" si="5"/>
        <v>42197</v>
      </c>
      <c r="P16" s="5">
        <f t="shared" si="19"/>
        <v>42228</v>
      </c>
      <c r="Q16" s="6">
        <f t="shared" si="6"/>
        <v>42228</v>
      </c>
      <c r="R16" s="5">
        <f t="shared" si="20"/>
        <v>42259</v>
      </c>
      <c r="S16" s="6">
        <f t="shared" si="7"/>
        <v>42259</v>
      </c>
      <c r="T16" s="5">
        <f t="shared" si="21"/>
        <v>42289</v>
      </c>
      <c r="U16" s="6">
        <f t="shared" si="8"/>
        <v>42289</v>
      </c>
      <c r="V16" s="5">
        <f t="shared" si="22"/>
        <v>42320</v>
      </c>
      <c r="W16" s="6">
        <f t="shared" si="9"/>
        <v>42320</v>
      </c>
      <c r="X16" s="5">
        <f t="shared" si="23"/>
        <v>42350</v>
      </c>
      <c r="Y16" s="6">
        <f t="shared" si="10"/>
        <v>42350</v>
      </c>
      <c r="AA16" s="7">
        <f t="shared" si="11"/>
        <v>42280</v>
      </c>
      <c r="AB16" s="8" t="str">
        <f t="shared" si="11"/>
        <v>Tag der dt.Einheit</v>
      </c>
    </row>
    <row r="17" spans="2:28" ht="15">
      <c r="B17" s="5">
        <f t="shared" si="24"/>
        <v>42017</v>
      </c>
      <c r="C17" s="6">
        <f t="shared" si="12"/>
        <v>42017</v>
      </c>
      <c r="D17" s="5">
        <f t="shared" si="13"/>
        <v>42048</v>
      </c>
      <c r="E17" s="6">
        <f t="shared" si="0"/>
        <v>42048</v>
      </c>
      <c r="F17" s="5">
        <f t="shared" si="14"/>
        <v>42076</v>
      </c>
      <c r="G17" s="6">
        <f t="shared" si="1"/>
        <v>42076</v>
      </c>
      <c r="H17" s="5">
        <f t="shared" si="15"/>
        <v>42107</v>
      </c>
      <c r="I17" s="6">
        <f t="shared" si="2"/>
        <v>42107</v>
      </c>
      <c r="J17" s="5">
        <f t="shared" si="16"/>
        <v>42137</v>
      </c>
      <c r="K17" s="6">
        <f t="shared" si="3"/>
        <v>42137</v>
      </c>
      <c r="L17" s="5">
        <f>L16+1</f>
        <v>42168</v>
      </c>
      <c r="M17" s="6">
        <f t="shared" si="4"/>
        <v>42168</v>
      </c>
      <c r="N17" s="5">
        <f t="shared" si="18"/>
        <v>42198</v>
      </c>
      <c r="O17" s="6">
        <f t="shared" si="5"/>
        <v>42198</v>
      </c>
      <c r="P17" s="5">
        <f t="shared" si="19"/>
        <v>42229</v>
      </c>
      <c r="Q17" s="6">
        <f t="shared" si="6"/>
        <v>42229</v>
      </c>
      <c r="R17" s="5">
        <f t="shared" si="20"/>
        <v>42260</v>
      </c>
      <c r="S17" s="6">
        <f t="shared" si="7"/>
        <v>42260</v>
      </c>
      <c r="T17" s="5">
        <f t="shared" si="21"/>
        <v>42290</v>
      </c>
      <c r="U17" s="6">
        <f t="shared" si="8"/>
        <v>42290</v>
      </c>
      <c r="V17" s="5">
        <f t="shared" si="22"/>
        <v>42321</v>
      </c>
      <c r="W17" s="6">
        <f t="shared" si="9"/>
        <v>42321</v>
      </c>
      <c r="X17" s="5">
        <f t="shared" si="23"/>
        <v>42351</v>
      </c>
      <c r="Y17" s="6">
        <f t="shared" si="10"/>
        <v>42351</v>
      </c>
      <c r="AA17" s="7">
        <f t="shared" si="11"/>
        <v>42309</v>
      </c>
      <c r="AB17" s="8" t="str">
        <f t="shared" si="11"/>
        <v>Allerheiligen</v>
      </c>
    </row>
    <row r="18" spans="2:28" ht="15">
      <c r="B18" s="5">
        <f t="shared" si="24"/>
        <v>42018</v>
      </c>
      <c r="C18" s="6">
        <f t="shared" si="12"/>
        <v>42018</v>
      </c>
      <c r="D18" s="5">
        <f t="shared" si="13"/>
        <v>42049</v>
      </c>
      <c r="E18" s="6">
        <f t="shared" si="0"/>
        <v>42049</v>
      </c>
      <c r="F18" s="5">
        <f t="shared" si="14"/>
        <v>42077</v>
      </c>
      <c r="G18" s="6">
        <f t="shared" si="1"/>
        <v>42077</v>
      </c>
      <c r="H18" s="5">
        <f t="shared" si="15"/>
        <v>42108</v>
      </c>
      <c r="I18" s="6">
        <f t="shared" si="2"/>
        <v>42108</v>
      </c>
      <c r="J18" s="5">
        <f t="shared" si="16"/>
        <v>42138</v>
      </c>
      <c r="K18" s="6">
        <f t="shared" si="3"/>
        <v>42138</v>
      </c>
      <c r="L18" s="5">
        <f t="shared" si="17"/>
        <v>42169</v>
      </c>
      <c r="M18" s="6">
        <f>L18</f>
        <v>42169</v>
      </c>
      <c r="N18" s="5">
        <f t="shared" si="18"/>
        <v>42199</v>
      </c>
      <c r="O18" s="6">
        <f t="shared" si="5"/>
        <v>42199</v>
      </c>
      <c r="P18" s="5">
        <f t="shared" si="19"/>
        <v>42230</v>
      </c>
      <c r="Q18" s="6">
        <f t="shared" si="6"/>
        <v>42230</v>
      </c>
      <c r="R18" s="5">
        <f t="shared" si="20"/>
        <v>42261</v>
      </c>
      <c r="S18" s="6">
        <f t="shared" si="7"/>
        <v>42261</v>
      </c>
      <c r="T18" s="5">
        <f t="shared" si="21"/>
        <v>42291</v>
      </c>
      <c r="U18" s="6">
        <f t="shared" si="8"/>
        <v>42291</v>
      </c>
      <c r="V18" s="5">
        <f t="shared" si="22"/>
        <v>42322</v>
      </c>
      <c r="W18" s="6">
        <f t="shared" si="9"/>
        <v>42322</v>
      </c>
      <c r="X18" s="5">
        <f t="shared" si="23"/>
        <v>42352</v>
      </c>
      <c r="Y18" s="6">
        <f t="shared" si="10"/>
        <v>42352</v>
      </c>
      <c r="AA18" s="7">
        <f t="shared" si="11"/>
        <v>42363</v>
      </c>
      <c r="AB18" s="8" t="str">
        <f t="shared" si="11"/>
        <v>1. Weihnachtstag</v>
      </c>
    </row>
    <row r="19" spans="2:28" ht="15">
      <c r="B19" s="5">
        <f t="shared" si="24"/>
        <v>42019</v>
      </c>
      <c r="C19" s="6">
        <f t="shared" si="12"/>
        <v>42019</v>
      </c>
      <c r="D19" s="5">
        <f t="shared" si="13"/>
        <v>42050</v>
      </c>
      <c r="E19" s="6">
        <f t="shared" si="0"/>
        <v>42050</v>
      </c>
      <c r="F19" s="5">
        <f t="shared" si="14"/>
        <v>42078</v>
      </c>
      <c r="G19" s="6">
        <f t="shared" si="1"/>
        <v>42078</v>
      </c>
      <c r="H19" s="5">
        <f t="shared" si="15"/>
        <v>42109</v>
      </c>
      <c r="I19" s="6">
        <f t="shared" si="2"/>
        <v>42109</v>
      </c>
      <c r="J19" s="5">
        <f t="shared" si="16"/>
        <v>42139</v>
      </c>
      <c r="K19" s="6">
        <f t="shared" si="3"/>
        <v>42139</v>
      </c>
      <c r="L19" s="5">
        <f t="shared" si="17"/>
        <v>42170</v>
      </c>
      <c r="M19" s="6">
        <f t="shared" si="4"/>
        <v>42170</v>
      </c>
      <c r="N19" s="5">
        <f t="shared" si="18"/>
        <v>42200</v>
      </c>
      <c r="O19" s="6">
        <f t="shared" si="5"/>
        <v>42200</v>
      </c>
      <c r="P19" s="5">
        <f t="shared" si="19"/>
        <v>42231</v>
      </c>
      <c r="Q19" s="6">
        <f t="shared" si="6"/>
        <v>42231</v>
      </c>
      <c r="R19" s="5">
        <f t="shared" si="20"/>
        <v>42262</v>
      </c>
      <c r="S19" s="6">
        <f t="shared" si="7"/>
        <v>42262</v>
      </c>
      <c r="T19" s="5">
        <f t="shared" si="21"/>
        <v>42292</v>
      </c>
      <c r="U19" s="6">
        <f t="shared" si="8"/>
        <v>42292</v>
      </c>
      <c r="V19" s="5">
        <f t="shared" si="22"/>
        <v>42323</v>
      </c>
      <c r="W19" s="6">
        <f t="shared" si="9"/>
        <v>42323</v>
      </c>
      <c r="X19" s="5">
        <f t="shared" si="23"/>
        <v>42353</v>
      </c>
      <c r="Y19" s="6">
        <f t="shared" si="10"/>
        <v>42353</v>
      </c>
      <c r="AA19" s="7">
        <f t="shared" si="11"/>
        <v>42364</v>
      </c>
      <c r="AB19" s="8" t="str">
        <f t="shared" si="11"/>
        <v>2. Weihnachtstag</v>
      </c>
    </row>
    <row r="20" spans="2:28" ht="15">
      <c r="B20" s="5">
        <f t="shared" si="24"/>
        <v>42020</v>
      </c>
      <c r="C20" s="6">
        <f t="shared" si="12"/>
        <v>42020</v>
      </c>
      <c r="D20" s="5">
        <f t="shared" si="13"/>
        <v>42051</v>
      </c>
      <c r="E20" s="6">
        <f t="shared" si="0"/>
        <v>42051</v>
      </c>
      <c r="F20" s="5">
        <f t="shared" si="14"/>
        <v>42079</v>
      </c>
      <c r="G20" s="6">
        <f t="shared" si="1"/>
        <v>42079</v>
      </c>
      <c r="H20" s="5">
        <f t="shared" si="15"/>
        <v>42110</v>
      </c>
      <c r="I20" s="6">
        <f t="shared" si="2"/>
        <v>42110</v>
      </c>
      <c r="J20" s="5">
        <f t="shared" si="16"/>
        <v>42140</v>
      </c>
      <c r="K20" s="6">
        <f t="shared" si="3"/>
        <v>42140</v>
      </c>
      <c r="L20" s="5">
        <f t="shared" si="17"/>
        <v>42171</v>
      </c>
      <c r="M20" s="6">
        <f t="shared" si="4"/>
        <v>42171</v>
      </c>
      <c r="N20" s="5">
        <f t="shared" si="18"/>
        <v>42201</v>
      </c>
      <c r="O20" s="6">
        <f t="shared" si="5"/>
        <v>42201</v>
      </c>
      <c r="P20" s="5">
        <f t="shared" si="19"/>
        <v>42232</v>
      </c>
      <c r="Q20" s="6">
        <f t="shared" si="6"/>
        <v>42232</v>
      </c>
      <c r="R20" s="5">
        <f t="shared" si="20"/>
        <v>42263</v>
      </c>
      <c r="S20" s="6">
        <f t="shared" si="7"/>
        <v>42263</v>
      </c>
      <c r="T20" s="5">
        <f t="shared" si="21"/>
        <v>42293</v>
      </c>
      <c r="U20" s="6">
        <f t="shared" si="8"/>
        <v>42293</v>
      </c>
      <c r="V20" s="5">
        <f t="shared" si="22"/>
        <v>42324</v>
      </c>
      <c r="W20" s="6">
        <f t="shared" si="9"/>
        <v>42324</v>
      </c>
      <c r="X20" s="5">
        <f t="shared" si="23"/>
        <v>42354</v>
      </c>
      <c r="Y20" s="6">
        <f t="shared" si="10"/>
        <v>42354</v>
      </c>
      <c r="Z20" s="7"/>
      <c r="AA20" s="7"/>
      <c r="AB20" s="8"/>
    </row>
    <row r="21" spans="2:28" ht="15">
      <c r="B21" s="5">
        <f t="shared" si="24"/>
        <v>42021</v>
      </c>
      <c r="C21" s="6">
        <f t="shared" si="12"/>
        <v>42021</v>
      </c>
      <c r="D21" s="5">
        <f t="shared" si="13"/>
        <v>42052</v>
      </c>
      <c r="E21" s="6">
        <f t="shared" si="0"/>
        <v>42052</v>
      </c>
      <c r="F21" s="5">
        <f t="shared" si="14"/>
        <v>42080</v>
      </c>
      <c r="G21" s="6">
        <f t="shared" si="1"/>
        <v>42080</v>
      </c>
      <c r="H21" s="5">
        <f t="shared" si="15"/>
        <v>42111</v>
      </c>
      <c r="I21" s="6">
        <f t="shared" si="2"/>
        <v>42111</v>
      </c>
      <c r="J21" s="5">
        <f t="shared" si="16"/>
        <v>42141</v>
      </c>
      <c r="K21" s="6">
        <f t="shared" si="3"/>
        <v>42141</v>
      </c>
      <c r="L21" s="5">
        <f t="shared" si="17"/>
        <v>42172</v>
      </c>
      <c r="M21" s="6">
        <f t="shared" si="4"/>
        <v>42172</v>
      </c>
      <c r="N21" s="5">
        <f t="shared" si="18"/>
        <v>42202</v>
      </c>
      <c r="O21" s="6">
        <f t="shared" si="5"/>
        <v>42202</v>
      </c>
      <c r="P21" s="5">
        <f t="shared" si="19"/>
        <v>42233</v>
      </c>
      <c r="Q21" s="6">
        <f t="shared" si="6"/>
        <v>42233</v>
      </c>
      <c r="R21" s="5">
        <f t="shared" si="20"/>
        <v>42264</v>
      </c>
      <c r="S21" s="6">
        <f t="shared" si="7"/>
        <v>42264</v>
      </c>
      <c r="T21" s="5">
        <f t="shared" si="21"/>
        <v>42294</v>
      </c>
      <c r="U21" s="6">
        <f t="shared" si="8"/>
        <v>42294</v>
      </c>
      <c r="V21" s="5">
        <f t="shared" si="22"/>
        <v>42325</v>
      </c>
      <c r="W21" s="6">
        <f t="shared" si="9"/>
        <v>42325</v>
      </c>
      <c r="X21" s="5">
        <f t="shared" si="23"/>
        <v>42355</v>
      </c>
      <c r="Y21" s="6">
        <f t="shared" si="10"/>
        <v>42355</v>
      </c>
      <c r="Z21" s="10"/>
      <c r="AA21" s="10"/>
      <c r="AB21" s="10"/>
    </row>
    <row r="22" spans="2:28" ht="15">
      <c r="B22" s="5">
        <f t="shared" si="24"/>
        <v>42022</v>
      </c>
      <c r="C22" s="6">
        <f t="shared" si="12"/>
        <v>42022</v>
      </c>
      <c r="D22" s="5">
        <f t="shared" si="13"/>
        <v>42053</v>
      </c>
      <c r="E22" s="6">
        <f t="shared" si="0"/>
        <v>42053</v>
      </c>
      <c r="F22" s="5">
        <f t="shared" si="14"/>
        <v>42081</v>
      </c>
      <c r="G22" s="6">
        <f t="shared" si="1"/>
        <v>42081</v>
      </c>
      <c r="H22" s="5">
        <f t="shared" si="15"/>
        <v>42112</v>
      </c>
      <c r="I22" s="6">
        <f t="shared" si="2"/>
        <v>42112</v>
      </c>
      <c r="J22" s="5">
        <f t="shared" si="16"/>
        <v>42142</v>
      </c>
      <c r="K22" s="6">
        <f t="shared" si="3"/>
        <v>42142</v>
      </c>
      <c r="L22" s="5">
        <f t="shared" si="17"/>
        <v>42173</v>
      </c>
      <c r="M22" s="6">
        <f t="shared" si="4"/>
        <v>42173</v>
      </c>
      <c r="N22" s="5">
        <f t="shared" si="18"/>
        <v>42203</v>
      </c>
      <c r="O22" s="6">
        <f t="shared" si="5"/>
        <v>42203</v>
      </c>
      <c r="P22" s="5">
        <f t="shared" si="19"/>
        <v>42234</v>
      </c>
      <c r="Q22" s="6">
        <f t="shared" si="6"/>
        <v>42234</v>
      </c>
      <c r="R22" s="5">
        <f t="shared" si="20"/>
        <v>42265</v>
      </c>
      <c r="S22" s="6">
        <f t="shared" si="7"/>
        <v>42265</v>
      </c>
      <c r="T22" s="5">
        <f t="shared" si="21"/>
        <v>42295</v>
      </c>
      <c r="U22" s="6">
        <f t="shared" si="8"/>
        <v>42295</v>
      </c>
      <c r="V22" s="5">
        <f t="shared" si="22"/>
        <v>42326</v>
      </c>
      <c r="W22" s="6">
        <f t="shared" si="9"/>
        <v>42326</v>
      </c>
      <c r="X22" s="5">
        <f t="shared" si="23"/>
        <v>42356</v>
      </c>
      <c r="Y22" s="6">
        <f t="shared" si="10"/>
        <v>42356</v>
      </c>
    </row>
    <row r="23" spans="2:28" ht="15">
      <c r="B23" s="5">
        <f t="shared" si="24"/>
        <v>42023</v>
      </c>
      <c r="C23" s="6">
        <f t="shared" si="12"/>
        <v>42023</v>
      </c>
      <c r="D23" s="5">
        <f t="shared" si="13"/>
        <v>42054</v>
      </c>
      <c r="E23" s="6">
        <f t="shared" si="0"/>
        <v>42054</v>
      </c>
      <c r="F23" s="5">
        <f t="shared" si="14"/>
        <v>42082</v>
      </c>
      <c r="G23" s="6">
        <f t="shared" si="1"/>
        <v>42082</v>
      </c>
      <c r="H23" s="5">
        <f t="shared" si="15"/>
        <v>42113</v>
      </c>
      <c r="I23" s="6">
        <f t="shared" si="2"/>
        <v>42113</v>
      </c>
      <c r="J23" s="5">
        <f t="shared" si="16"/>
        <v>42143</v>
      </c>
      <c r="K23" s="6">
        <f t="shared" si="3"/>
        <v>42143</v>
      </c>
      <c r="L23" s="5">
        <f t="shared" si="17"/>
        <v>42174</v>
      </c>
      <c r="M23" s="6">
        <f t="shared" si="4"/>
        <v>42174</v>
      </c>
      <c r="N23" s="5">
        <f t="shared" si="18"/>
        <v>42204</v>
      </c>
      <c r="O23" s="6">
        <f t="shared" si="5"/>
        <v>42204</v>
      </c>
      <c r="P23" s="5">
        <f t="shared" si="19"/>
        <v>42235</v>
      </c>
      <c r="Q23" s="6">
        <f t="shared" si="6"/>
        <v>42235</v>
      </c>
      <c r="R23" s="5">
        <f t="shared" si="20"/>
        <v>42266</v>
      </c>
      <c r="S23" s="6">
        <f t="shared" si="7"/>
        <v>42266</v>
      </c>
      <c r="T23" s="5">
        <f t="shared" si="21"/>
        <v>42296</v>
      </c>
      <c r="U23" s="6">
        <f t="shared" si="8"/>
        <v>42296</v>
      </c>
      <c r="V23" s="5">
        <f t="shared" si="22"/>
        <v>42327</v>
      </c>
      <c r="W23" s="6">
        <f t="shared" si="9"/>
        <v>42327</v>
      </c>
      <c r="X23" s="5">
        <f t="shared" si="23"/>
        <v>42357</v>
      </c>
      <c r="Y23" s="6">
        <f t="shared" si="10"/>
        <v>42357</v>
      </c>
    </row>
    <row r="24" spans="2:28" ht="15">
      <c r="B24" s="5">
        <f t="shared" si="24"/>
        <v>42024</v>
      </c>
      <c r="C24" s="6">
        <f t="shared" si="12"/>
        <v>42024</v>
      </c>
      <c r="D24" s="5">
        <f t="shared" si="13"/>
        <v>42055</v>
      </c>
      <c r="E24" s="6">
        <f t="shared" si="0"/>
        <v>42055</v>
      </c>
      <c r="F24" s="5">
        <f t="shared" si="14"/>
        <v>42083</v>
      </c>
      <c r="G24" s="6">
        <f t="shared" si="1"/>
        <v>42083</v>
      </c>
      <c r="H24" s="5">
        <f t="shared" si="15"/>
        <v>42114</v>
      </c>
      <c r="I24" s="6">
        <f t="shared" si="2"/>
        <v>42114</v>
      </c>
      <c r="J24" s="5">
        <f t="shared" si="16"/>
        <v>42144</v>
      </c>
      <c r="K24" s="6">
        <f t="shared" si="3"/>
        <v>42144</v>
      </c>
      <c r="L24" s="5">
        <f t="shared" si="17"/>
        <v>42175</v>
      </c>
      <c r="M24" s="6">
        <f t="shared" si="4"/>
        <v>42175</v>
      </c>
      <c r="N24" s="5">
        <f t="shared" si="18"/>
        <v>42205</v>
      </c>
      <c r="O24" s="6">
        <f t="shared" si="5"/>
        <v>42205</v>
      </c>
      <c r="P24" s="5">
        <f t="shared" si="19"/>
        <v>42236</v>
      </c>
      <c r="Q24" s="6">
        <f t="shared" si="6"/>
        <v>42236</v>
      </c>
      <c r="R24" s="5">
        <f t="shared" si="20"/>
        <v>42267</v>
      </c>
      <c r="S24" s="6">
        <f t="shared" si="7"/>
        <v>42267</v>
      </c>
      <c r="T24" s="5">
        <f t="shared" si="21"/>
        <v>42297</v>
      </c>
      <c r="U24" s="6">
        <f t="shared" si="8"/>
        <v>42297</v>
      </c>
      <c r="V24" s="5">
        <f t="shared" si="22"/>
        <v>42328</v>
      </c>
      <c r="W24" s="6">
        <f t="shared" si="9"/>
        <v>42328</v>
      </c>
      <c r="X24" s="5">
        <f t="shared" si="23"/>
        <v>42358</v>
      </c>
      <c r="Y24" s="6">
        <f t="shared" si="10"/>
        <v>42358</v>
      </c>
    </row>
    <row r="25" spans="2:28" ht="15">
      <c r="B25" s="5">
        <f t="shared" si="24"/>
        <v>42025</v>
      </c>
      <c r="C25" s="6">
        <f t="shared" si="12"/>
        <v>42025</v>
      </c>
      <c r="D25" s="5">
        <f t="shared" si="13"/>
        <v>42056</v>
      </c>
      <c r="E25" s="6">
        <f t="shared" si="0"/>
        <v>42056</v>
      </c>
      <c r="F25" s="5">
        <f t="shared" si="14"/>
        <v>42084</v>
      </c>
      <c r="G25" s="6">
        <f t="shared" si="1"/>
        <v>42084</v>
      </c>
      <c r="H25" s="5">
        <f t="shared" si="15"/>
        <v>42115</v>
      </c>
      <c r="I25" s="6">
        <f t="shared" si="2"/>
        <v>42115</v>
      </c>
      <c r="J25" s="5">
        <f t="shared" si="16"/>
        <v>42145</v>
      </c>
      <c r="K25" s="6">
        <f t="shared" si="3"/>
        <v>42145</v>
      </c>
      <c r="L25" s="5">
        <f t="shared" si="17"/>
        <v>42176</v>
      </c>
      <c r="M25" s="6">
        <f t="shared" si="4"/>
        <v>42176</v>
      </c>
      <c r="N25" s="5">
        <f t="shared" si="18"/>
        <v>42206</v>
      </c>
      <c r="O25" s="6">
        <f t="shared" si="5"/>
        <v>42206</v>
      </c>
      <c r="P25" s="5">
        <f t="shared" si="19"/>
        <v>42237</v>
      </c>
      <c r="Q25" s="6">
        <f t="shared" si="6"/>
        <v>42237</v>
      </c>
      <c r="R25" s="5">
        <f t="shared" si="20"/>
        <v>42268</v>
      </c>
      <c r="S25" s="6">
        <f t="shared" si="7"/>
        <v>42268</v>
      </c>
      <c r="T25" s="5">
        <f t="shared" si="21"/>
        <v>42298</v>
      </c>
      <c r="U25" s="6">
        <f t="shared" si="8"/>
        <v>42298</v>
      </c>
      <c r="V25" s="5">
        <f t="shared" si="22"/>
        <v>42329</v>
      </c>
      <c r="W25" s="6">
        <f t="shared" si="9"/>
        <v>42329</v>
      </c>
      <c r="X25" s="5">
        <f t="shared" si="23"/>
        <v>42359</v>
      </c>
      <c r="Y25" s="6">
        <f t="shared" si="10"/>
        <v>42359</v>
      </c>
    </row>
    <row r="26" spans="2:28" ht="15">
      <c r="B26" s="5">
        <f t="shared" si="24"/>
        <v>42026</v>
      </c>
      <c r="C26" s="6">
        <f t="shared" si="12"/>
        <v>42026</v>
      </c>
      <c r="D26" s="5">
        <f t="shared" si="13"/>
        <v>42057</v>
      </c>
      <c r="E26" s="6">
        <f t="shared" si="0"/>
        <v>42057</v>
      </c>
      <c r="F26" s="5">
        <f t="shared" si="14"/>
        <v>42085</v>
      </c>
      <c r="G26" s="6">
        <f t="shared" si="1"/>
        <v>42085</v>
      </c>
      <c r="H26" s="5">
        <f t="shared" si="15"/>
        <v>42116</v>
      </c>
      <c r="I26" s="6">
        <f t="shared" si="2"/>
        <v>42116</v>
      </c>
      <c r="J26" s="5">
        <f t="shared" si="16"/>
        <v>42146</v>
      </c>
      <c r="K26" s="6">
        <f t="shared" si="3"/>
        <v>42146</v>
      </c>
      <c r="L26" s="5">
        <f t="shared" si="17"/>
        <v>42177</v>
      </c>
      <c r="M26" s="6">
        <f t="shared" si="4"/>
        <v>42177</v>
      </c>
      <c r="N26" s="5">
        <f t="shared" si="18"/>
        <v>42207</v>
      </c>
      <c r="O26" s="6">
        <f t="shared" si="5"/>
        <v>42207</v>
      </c>
      <c r="P26" s="5">
        <f t="shared" si="19"/>
        <v>42238</v>
      </c>
      <c r="Q26" s="6">
        <f t="shared" si="6"/>
        <v>42238</v>
      </c>
      <c r="R26" s="5">
        <f t="shared" si="20"/>
        <v>42269</v>
      </c>
      <c r="S26" s="6">
        <f t="shared" si="7"/>
        <v>42269</v>
      </c>
      <c r="T26" s="5">
        <f t="shared" si="21"/>
        <v>42299</v>
      </c>
      <c r="U26" s="6">
        <f t="shared" si="8"/>
        <v>42299</v>
      </c>
      <c r="V26" s="5">
        <f t="shared" si="22"/>
        <v>42330</v>
      </c>
      <c r="W26" s="6">
        <f t="shared" si="9"/>
        <v>42330</v>
      </c>
      <c r="X26" s="5">
        <f t="shared" si="23"/>
        <v>42360</v>
      </c>
      <c r="Y26" s="6">
        <f t="shared" si="10"/>
        <v>42360</v>
      </c>
    </row>
    <row r="27" spans="2:28" ht="15">
      <c r="B27" s="5">
        <f t="shared" si="24"/>
        <v>42027</v>
      </c>
      <c r="C27" s="6">
        <f t="shared" si="12"/>
        <v>42027</v>
      </c>
      <c r="D27" s="5">
        <f t="shared" si="13"/>
        <v>42058</v>
      </c>
      <c r="E27" s="6">
        <f t="shared" si="0"/>
        <v>42058</v>
      </c>
      <c r="F27" s="5">
        <f t="shared" si="14"/>
        <v>42086</v>
      </c>
      <c r="G27" s="6">
        <f t="shared" si="1"/>
        <v>42086</v>
      </c>
      <c r="H27" s="5">
        <f t="shared" si="15"/>
        <v>42117</v>
      </c>
      <c r="I27" s="6">
        <f t="shared" si="2"/>
        <v>42117</v>
      </c>
      <c r="J27" s="5">
        <f t="shared" si="16"/>
        <v>42147</v>
      </c>
      <c r="K27" s="6">
        <f t="shared" si="3"/>
        <v>42147</v>
      </c>
      <c r="L27" s="5">
        <f t="shared" si="17"/>
        <v>42178</v>
      </c>
      <c r="M27" s="6">
        <f t="shared" si="4"/>
        <v>42178</v>
      </c>
      <c r="N27" s="5">
        <f t="shared" si="18"/>
        <v>42208</v>
      </c>
      <c r="O27" s="6">
        <f t="shared" si="5"/>
        <v>42208</v>
      </c>
      <c r="P27" s="5">
        <f t="shared" si="19"/>
        <v>42239</v>
      </c>
      <c r="Q27" s="6">
        <f t="shared" si="6"/>
        <v>42239</v>
      </c>
      <c r="R27" s="5">
        <f t="shared" si="20"/>
        <v>42270</v>
      </c>
      <c r="S27" s="6">
        <f t="shared" si="7"/>
        <v>42270</v>
      </c>
      <c r="T27" s="5">
        <f t="shared" si="21"/>
        <v>42300</v>
      </c>
      <c r="U27" s="6">
        <f t="shared" si="8"/>
        <v>42300</v>
      </c>
      <c r="V27" s="5">
        <f t="shared" si="22"/>
        <v>42331</v>
      </c>
      <c r="W27" s="6">
        <f t="shared" si="9"/>
        <v>42331</v>
      </c>
      <c r="X27" s="5">
        <f t="shared" si="23"/>
        <v>42361</v>
      </c>
      <c r="Y27" s="6">
        <f t="shared" si="10"/>
        <v>42361</v>
      </c>
    </row>
    <row r="28" spans="2:28" ht="15">
      <c r="B28" s="5">
        <f t="shared" si="24"/>
        <v>42028</v>
      </c>
      <c r="C28" s="6">
        <f t="shared" si="12"/>
        <v>42028</v>
      </c>
      <c r="D28" s="5">
        <f t="shared" si="13"/>
        <v>42059</v>
      </c>
      <c r="E28" s="6">
        <f t="shared" si="0"/>
        <v>42059</v>
      </c>
      <c r="F28" s="5">
        <f t="shared" si="14"/>
        <v>42087</v>
      </c>
      <c r="G28" s="6">
        <f t="shared" si="1"/>
        <v>42087</v>
      </c>
      <c r="H28" s="5">
        <f t="shared" si="15"/>
        <v>42118</v>
      </c>
      <c r="I28" s="6">
        <f t="shared" si="2"/>
        <v>42118</v>
      </c>
      <c r="J28" s="5">
        <f t="shared" si="16"/>
        <v>42148</v>
      </c>
      <c r="K28" s="6">
        <f t="shared" si="3"/>
        <v>42148</v>
      </c>
      <c r="L28" s="5">
        <f t="shared" si="17"/>
        <v>42179</v>
      </c>
      <c r="M28" s="6">
        <f t="shared" si="4"/>
        <v>42179</v>
      </c>
      <c r="N28" s="5">
        <f t="shared" si="18"/>
        <v>42209</v>
      </c>
      <c r="O28" s="6">
        <f t="shared" si="5"/>
        <v>42209</v>
      </c>
      <c r="P28" s="5">
        <f t="shared" si="19"/>
        <v>42240</v>
      </c>
      <c r="Q28" s="6">
        <f t="shared" si="6"/>
        <v>42240</v>
      </c>
      <c r="R28" s="5">
        <f t="shared" si="20"/>
        <v>42271</v>
      </c>
      <c r="S28" s="6">
        <f t="shared" si="7"/>
        <v>42271</v>
      </c>
      <c r="T28" s="5">
        <f t="shared" si="21"/>
        <v>42301</v>
      </c>
      <c r="U28" s="6">
        <f t="shared" si="8"/>
        <v>42301</v>
      </c>
      <c r="V28" s="5">
        <f t="shared" si="22"/>
        <v>42332</v>
      </c>
      <c r="W28" s="6">
        <f t="shared" si="9"/>
        <v>42332</v>
      </c>
      <c r="X28" s="5">
        <f t="shared" si="23"/>
        <v>42362</v>
      </c>
      <c r="Y28" s="6">
        <f t="shared" si="10"/>
        <v>42362</v>
      </c>
    </row>
    <row r="29" spans="2:28" ht="15">
      <c r="B29" s="5">
        <f t="shared" si="24"/>
        <v>42029</v>
      </c>
      <c r="C29" s="6">
        <f t="shared" si="12"/>
        <v>42029</v>
      </c>
      <c r="D29" s="5">
        <f t="shared" si="13"/>
        <v>42060</v>
      </c>
      <c r="E29" s="6">
        <f>D29</f>
        <v>42060</v>
      </c>
      <c r="F29" s="5">
        <f t="shared" si="14"/>
        <v>42088</v>
      </c>
      <c r="G29" s="6">
        <f t="shared" si="1"/>
        <v>42088</v>
      </c>
      <c r="H29" s="5">
        <f t="shared" si="15"/>
        <v>42119</v>
      </c>
      <c r="I29" s="6">
        <f t="shared" si="2"/>
        <v>42119</v>
      </c>
      <c r="J29" s="5">
        <f t="shared" si="16"/>
        <v>42149</v>
      </c>
      <c r="K29" s="6">
        <f t="shared" si="3"/>
        <v>42149</v>
      </c>
      <c r="L29" s="5">
        <f t="shared" si="17"/>
        <v>42180</v>
      </c>
      <c r="M29" s="6">
        <f t="shared" si="4"/>
        <v>42180</v>
      </c>
      <c r="N29" s="5">
        <f t="shared" si="18"/>
        <v>42210</v>
      </c>
      <c r="O29" s="6">
        <f t="shared" si="5"/>
        <v>42210</v>
      </c>
      <c r="P29" s="5">
        <f t="shared" si="19"/>
        <v>42241</v>
      </c>
      <c r="Q29" s="6">
        <f t="shared" si="6"/>
        <v>42241</v>
      </c>
      <c r="R29" s="5">
        <f t="shared" si="20"/>
        <v>42272</v>
      </c>
      <c r="S29" s="6">
        <f t="shared" si="7"/>
        <v>42272</v>
      </c>
      <c r="T29" s="5">
        <f t="shared" si="21"/>
        <v>42302</v>
      </c>
      <c r="U29" s="6">
        <f t="shared" si="8"/>
        <v>42302</v>
      </c>
      <c r="V29" s="5">
        <f t="shared" si="22"/>
        <v>42333</v>
      </c>
      <c r="W29" s="6">
        <f t="shared" si="9"/>
        <v>42333</v>
      </c>
      <c r="X29" s="5">
        <f>X28+1</f>
        <v>42363</v>
      </c>
      <c r="Y29" s="6">
        <f t="shared" si="10"/>
        <v>42363</v>
      </c>
    </row>
    <row r="30" spans="2:28" ht="15">
      <c r="B30" s="5">
        <f t="shared" si="24"/>
        <v>42030</v>
      </c>
      <c r="C30" s="6">
        <f t="shared" si="12"/>
        <v>42030</v>
      </c>
      <c r="D30" s="5">
        <f t="shared" si="13"/>
        <v>42061</v>
      </c>
      <c r="E30" s="6">
        <f t="shared" si="0"/>
        <v>42061</v>
      </c>
      <c r="F30" s="5">
        <f t="shared" si="14"/>
        <v>42089</v>
      </c>
      <c r="G30" s="6">
        <f t="shared" si="1"/>
        <v>42089</v>
      </c>
      <c r="H30" s="5">
        <f t="shared" si="15"/>
        <v>42120</v>
      </c>
      <c r="I30" s="6">
        <f t="shared" si="2"/>
        <v>42120</v>
      </c>
      <c r="J30" s="5">
        <f t="shared" si="16"/>
        <v>42150</v>
      </c>
      <c r="K30" s="6">
        <f t="shared" si="3"/>
        <v>42150</v>
      </c>
      <c r="L30" s="5">
        <f t="shared" si="17"/>
        <v>42181</v>
      </c>
      <c r="M30" s="6">
        <f t="shared" si="4"/>
        <v>42181</v>
      </c>
      <c r="N30" s="5">
        <f t="shared" si="18"/>
        <v>42211</v>
      </c>
      <c r="O30" s="6">
        <f t="shared" si="5"/>
        <v>42211</v>
      </c>
      <c r="P30" s="5">
        <f t="shared" si="19"/>
        <v>42242</v>
      </c>
      <c r="Q30" s="6">
        <f t="shared" si="6"/>
        <v>42242</v>
      </c>
      <c r="R30" s="5">
        <f t="shared" si="20"/>
        <v>42273</v>
      </c>
      <c r="S30" s="6">
        <f t="shared" si="7"/>
        <v>42273</v>
      </c>
      <c r="T30" s="5">
        <f t="shared" si="21"/>
        <v>42303</v>
      </c>
      <c r="U30" s="6">
        <f t="shared" si="8"/>
        <v>42303</v>
      </c>
      <c r="V30" s="5">
        <f t="shared" si="22"/>
        <v>42334</v>
      </c>
      <c r="W30" s="6">
        <f t="shared" si="9"/>
        <v>42334</v>
      </c>
      <c r="X30" s="5">
        <f t="shared" si="23"/>
        <v>42364</v>
      </c>
      <c r="Y30" s="6">
        <f t="shared" si="10"/>
        <v>42364</v>
      </c>
    </row>
    <row r="31" spans="2:28" ht="15">
      <c r="B31" s="5">
        <f t="shared" si="24"/>
        <v>42031</v>
      </c>
      <c r="C31" s="6">
        <f t="shared" si="12"/>
        <v>42031</v>
      </c>
      <c r="D31" s="5">
        <f t="shared" si="13"/>
        <v>42062</v>
      </c>
      <c r="E31" s="6">
        <f t="shared" si="0"/>
        <v>42062</v>
      </c>
      <c r="F31" s="5">
        <f t="shared" si="14"/>
        <v>42090</v>
      </c>
      <c r="G31" s="6">
        <f t="shared" si="1"/>
        <v>42090</v>
      </c>
      <c r="H31" s="5">
        <f t="shared" si="15"/>
        <v>42121</v>
      </c>
      <c r="I31" s="6">
        <f t="shared" si="2"/>
        <v>42121</v>
      </c>
      <c r="J31" s="5">
        <f t="shared" si="16"/>
        <v>42151</v>
      </c>
      <c r="K31" s="6">
        <f t="shared" si="3"/>
        <v>42151</v>
      </c>
      <c r="L31" s="5">
        <f t="shared" si="17"/>
        <v>42182</v>
      </c>
      <c r="M31" s="6">
        <f t="shared" si="4"/>
        <v>42182</v>
      </c>
      <c r="N31" s="5">
        <f t="shared" si="18"/>
        <v>42212</v>
      </c>
      <c r="O31" s="6">
        <f t="shared" si="5"/>
        <v>42212</v>
      </c>
      <c r="P31" s="5">
        <f t="shared" si="19"/>
        <v>42243</v>
      </c>
      <c r="Q31" s="6">
        <f t="shared" si="6"/>
        <v>42243</v>
      </c>
      <c r="R31" s="5">
        <f t="shared" si="20"/>
        <v>42274</v>
      </c>
      <c r="S31" s="6">
        <f t="shared" si="7"/>
        <v>42274</v>
      </c>
      <c r="T31" s="5">
        <f t="shared" si="21"/>
        <v>42304</v>
      </c>
      <c r="U31" s="6">
        <f t="shared" si="8"/>
        <v>42304</v>
      </c>
      <c r="V31" s="5">
        <f t="shared" si="22"/>
        <v>42335</v>
      </c>
      <c r="W31" s="6">
        <f t="shared" si="9"/>
        <v>42335</v>
      </c>
      <c r="X31" s="5">
        <f t="shared" si="23"/>
        <v>42365</v>
      </c>
      <c r="Y31" s="6">
        <f t="shared" si="10"/>
        <v>42365</v>
      </c>
    </row>
    <row r="32" spans="2:28" ht="15">
      <c r="B32" s="5">
        <f t="shared" si="24"/>
        <v>42032</v>
      </c>
      <c r="C32" s="6">
        <f t="shared" si="12"/>
        <v>42032</v>
      </c>
      <c r="D32" s="5">
        <f>D31+1</f>
        <v>42063</v>
      </c>
      <c r="E32" s="6">
        <f t="shared" si="0"/>
        <v>42063</v>
      </c>
      <c r="F32" s="5">
        <f t="shared" si="14"/>
        <v>42091</v>
      </c>
      <c r="G32" s="6">
        <f t="shared" si="1"/>
        <v>42091</v>
      </c>
      <c r="H32" s="5">
        <f t="shared" si="15"/>
        <v>42122</v>
      </c>
      <c r="I32" s="6">
        <f t="shared" si="2"/>
        <v>42122</v>
      </c>
      <c r="J32" s="5">
        <f t="shared" si="16"/>
        <v>42152</v>
      </c>
      <c r="K32" s="6">
        <f t="shared" si="3"/>
        <v>42152</v>
      </c>
      <c r="L32" s="5">
        <f t="shared" si="17"/>
        <v>42183</v>
      </c>
      <c r="M32" s="6">
        <f t="shared" si="4"/>
        <v>42183</v>
      </c>
      <c r="N32" s="5">
        <f t="shared" si="18"/>
        <v>42213</v>
      </c>
      <c r="O32" s="6">
        <f t="shared" si="5"/>
        <v>42213</v>
      </c>
      <c r="P32" s="5">
        <f t="shared" si="19"/>
        <v>42244</v>
      </c>
      <c r="Q32" s="6">
        <f t="shared" si="6"/>
        <v>42244</v>
      </c>
      <c r="R32" s="5">
        <f t="shared" si="20"/>
        <v>42275</v>
      </c>
      <c r="S32" s="6">
        <f t="shared" si="7"/>
        <v>42275</v>
      </c>
      <c r="T32" s="5">
        <f t="shared" si="21"/>
        <v>42305</v>
      </c>
      <c r="U32" s="6">
        <f t="shared" si="8"/>
        <v>42305</v>
      </c>
      <c r="V32" s="5">
        <f t="shared" si="22"/>
        <v>42336</v>
      </c>
      <c r="W32" s="6">
        <f t="shared" si="9"/>
        <v>42336</v>
      </c>
      <c r="X32" s="5">
        <f t="shared" si="23"/>
        <v>42366</v>
      </c>
      <c r="Y32" s="6">
        <f t="shared" si="10"/>
        <v>42366</v>
      </c>
    </row>
    <row r="33" spans="1:25" ht="15">
      <c r="B33" s="5">
        <f t="shared" si="24"/>
        <v>42033</v>
      </c>
      <c r="C33" s="6">
        <f t="shared" si="12"/>
        <v>42033</v>
      </c>
      <c r="D33" s="11">
        <f>IF(D3=29,D32+1,0)</f>
        <v>0</v>
      </c>
      <c r="E33" s="12" t="str">
        <f>IF(D3=29,E32+1,"")</f>
        <v/>
      </c>
      <c r="F33" s="5">
        <f t="shared" si="14"/>
        <v>42092</v>
      </c>
      <c r="G33" s="6">
        <f t="shared" si="1"/>
        <v>42092</v>
      </c>
      <c r="H33" s="5">
        <f t="shared" si="15"/>
        <v>42123</v>
      </c>
      <c r="I33" s="6">
        <f t="shared" si="2"/>
        <v>42123</v>
      </c>
      <c r="J33" s="5">
        <f t="shared" si="16"/>
        <v>42153</v>
      </c>
      <c r="K33" s="6">
        <f t="shared" si="3"/>
        <v>42153</v>
      </c>
      <c r="L33" s="5">
        <f t="shared" si="17"/>
        <v>42184</v>
      </c>
      <c r="M33" s="6">
        <f t="shared" si="4"/>
        <v>42184</v>
      </c>
      <c r="N33" s="5">
        <f t="shared" si="18"/>
        <v>42214</v>
      </c>
      <c r="O33" s="6">
        <f t="shared" si="5"/>
        <v>42214</v>
      </c>
      <c r="P33" s="5">
        <f t="shared" si="19"/>
        <v>42245</v>
      </c>
      <c r="Q33" s="6">
        <f t="shared" si="6"/>
        <v>42245</v>
      </c>
      <c r="R33" s="5">
        <f t="shared" si="20"/>
        <v>42276</v>
      </c>
      <c r="S33" s="6">
        <f t="shared" si="7"/>
        <v>42276</v>
      </c>
      <c r="T33" s="5">
        <f t="shared" si="21"/>
        <v>42306</v>
      </c>
      <c r="U33" s="6">
        <f t="shared" si="8"/>
        <v>42306</v>
      </c>
      <c r="V33" s="5">
        <f t="shared" si="22"/>
        <v>42337</v>
      </c>
      <c r="W33" s="6">
        <f t="shared" si="9"/>
        <v>42337</v>
      </c>
      <c r="X33" s="5">
        <f t="shared" si="23"/>
        <v>42367</v>
      </c>
      <c r="Y33" s="6">
        <f t="shared" si="10"/>
        <v>42367</v>
      </c>
    </row>
    <row r="34" spans="1:25" ht="15">
      <c r="B34" s="5">
        <f t="shared" si="24"/>
        <v>42034</v>
      </c>
      <c r="C34" s="6">
        <f t="shared" si="12"/>
        <v>42034</v>
      </c>
      <c r="D34" s="13"/>
      <c r="E34" s="14"/>
      <c r="F34" s="5">
        <f t="shared" si="14"/>
        <v>42093</v>
      </c>
      <c r="G34" s="6">
        <f t="shared" si="1"/>
        <v>42093</v>
      </c>
      <c r="H34" s="5">
        <f t="shared" si="15"/>
        <v>42124</v>
      </c>
      <c r="I34" s="6">
        <f t="shared" si="2"/>
        <v>42124</v>
      </c>
      <c r="J34" s="5">
        <f t="shared" si="16"/>
        <v>42154</v>
      </c>
      <c r="K34" s="6">
        <f t="shared" si="3"/>
        <v>42154</v>
      </c>
      <c r="L34" s="5">
        <f t="shared" si="17"/>
        <v>42185</v>
      </c>
      <c r="M34" s="6">
        <f t="shared" si="4"/>
        <v>42185</v>
      </c>
      <c r="N34" s="5">
        <f t="shared" si="18"/>
        <v>42215</v>
      </c>
      <c r="O34" s="6">
        <f t="shared" si="5"/>
        <v>42215</v>
      </c>
      <c r="P34" s="5">
        <f t="shared" si="19"/>
        <v>42246</v>
      </c>
      <c r="Q34" s="6">
        <f t="shared" si="6"/>
        <v>42246</v>
      </c>
      <c r="R34" s="5">
        <f t="shared" si="20"/>
        <v>42277</v>
      </c>
      <c r="S34" s="6">
        <f t="shared" si="7"/>
        <v>42277</v>
      </c>
      <c r="T34" s="5">
        <f t="shared" si="21"/>
        <v>42307</v>
      </c>
      <c r="U34" s="6">
        <f t="shared" si="8"/>
        <v>42307</v>
      </c>
      <c r="V34" s="5">
        <f t="shared" si="22"/>
        <v>42338</v>
      </c>
      <c r="W34" s="6">
        <f t="shared" si="9"/>
        <v>42338</v>
      </c>
      <c r="X34" s="5">
        <f t="shared" si="23"/>
        <v>42368</v>
      </c>
      <c r="Y34" s="6">
        <f t="shared" si="10"/>
        <v>42368</v>
      </c>
    </row>
    <row r="35" spans="1:25" ht="15">
      <c r="B35" s="5">
        <f t="shared" si="24"/>
        <v>42035</v>
      </c>
      <c r="C35" s="6">
        <f t="shared" si="12"/>
        <v>42035</v>
      </c>
      <c r="D35" s="13"/>
      <c r="E35" s="14"/>
      <c r="F35" s="5">
        <f t="shared" si="14"/>
        <v>42094</v>
      </c>
      <c r="G35" s="6">
        <f t="shared" si="1"/>
        <v>42094</v>
      </c>
      <c r="H35" s="13"/>
      <c r="I35" s="14"/>
      <c r="J35" s="5">
        <f t="shared" si="16"/>
        <v>42155</v>
      </c>
      <c r="K35" s="6">
        <f t="shared" si="3"/>
        <v>42155</v>
      </c>
      <c r="L35" s="13"/>
      <c r="M35" s="14"/>
      <c r="N35" s="5">
        <f t="shared" si="18"/>
        <v>42216</v>
      </c>
      <c r="O35" s="6">
        <f t="shared" si="5"/>
        <v>42216</v>
      </c>
      <c r="P35" s="5">
        <f t="shared" si="19"/>
        <v>42247</v>
      </c>
      <c r="Q35" s="6">
        <f t="shared" si="6"/>
        <v>42247</v>
      </c>
      <c r="R35" s="13"/>
      <c r="S35" s="14"/>
      <c r="T35" s="5">
        <f t="shared" si="21"/>
        <v>42308</v>
      </c>
      <c r="U35" s="6">
        <f t="shared" si="8"/>
        <v>42308</v>
      </c>
      <c r="V35" s="13"/>
      <c r="W35" s="14"/>
      <c r="X35" s="5">
        <f t="shared" si="23"/>
        <v>42369</v>
      </c>
      <c r="Y35" s="6">
        <f t="shared" si="10"/>
        <v>42369</v>
      </c>
    </row>
    <row r="36" spans="1:25" ht="7.5" customHeight="1"/>
    <row r="37" spans="1:25">
      <c r="B37" s="15">
        <f>B2/4</f>
        <v>503.75</v>
      </c>
      <c r="C37" s="15"/>
      <c r="D37" s="16">
        <f>INT(B37)</f>
        <v>503</v>
      </c>
      <c r="E37" s="15"/>
      <c r="F37" s="16">
        <f>INT(D37)</f>
        <v>503</v>
      </c>
      <c r="G37" s="15"/>
      <c r="H37" s="16">
        <f>INT(F37)</f>
        <v>503</v>
      </c>
      <c r="I37" s="15"/>
      <c r="J37" s="16">
        <f>INT(H37)</f>
        <v>503</v>
      </c>
      <c r="K37" s="15"/>
      <c r="L37" s="15">
        <f>INT(J37)</f>
        <v>503</v>
      </c>
      <c r="M37" s="15"/>
      <c r="N37" s="15">
        <f>INT(L37)</f>
        <v>503</v>
      </c>
      <c r="O37" s="15"/>
      <c r="P37" s="15">
        <f>INT(N37)</f>
        <v>503</v>
      </c>
      <c r="Q37" s="15"/>
      <c r="R37" s="15">
        <f>INT(P37)</f>
        <v>503</v>
      </c>
      <c r="S37" s="15"/>
      <c r="T37" s="15">
        <f>INT(R37)</f>
        <v>503</v>
      </c>
      <c r="U37" s="15"/>
      <c r="V37" s="15">
        <f>INT(T37)</f>
        <v>503</v>
      </c>
      <c r="W37" s="15"/>
      <c r="X37" s="15">
        <f>INT(V37)</f>
        <v>503</v>
      </c>
      <c r="Y37" s="15"/>
    </row>
    <row r="38" spans="1:25" hidden="1"/>
    <row r="39" spans="1:25" ht="14.25" hidden="1" customHeight="1">
      <c r="B39" s="4">
        <v>2014</v>
      </c>
      <c r="C39" s="4"/>
      <c r="D39" s="4">
        <v>2015</v>
      </c>
      <c r="E39" s="4"/>
      <c r="F39" s="4">
        <v>2016</v>
      </c>
      <c r="G39" s="4"/>
      <c r="H39" s="4">
        <v>2017</v>
      </c>
      <c r="I39" s="4"/>
      <c r="J39" s="4">
        <v>2018</v>
      </c>
      <c r="K39" s="4"/>
      <c r="L39" s="4">
        <v>2019</v>
      </c>
      <c r="M39" s="4"/>
      <c r="N39" s="4">
        <v>2020</v>
      </c>
      <c r="O39" s="4"/>
      <c r="P39" s="4">
        <v>2021</v>
      </c>
      <c r="Q39" s="4"/>
      <c r="R39" s="4">
        <v>2022</v>
      </c>
      <c r="S39" s="4"/>
      <c r="T39" s="4">
        <v>2023</v>
      </c>
      <c r="U39" s="4"/>
      <c r="V39" s="4">
        <v>2024</v>
      </c>
      <c r="W39" s="4"/>
      <c r="X39" s="4">
        <v>2025</v>
      </c>
      <c r="Y39" s="4"/>
    </row>
    <row r="40" spans="1:25" ht="16.5" hidden="1" customHeight="1">
      <c r="B40" s="17">
        <f>B39+39626</f>
        <v>41640</v>
      </c>
      <c r="C40" s="17"/>
      <c r="D40" s="17">
        <f>B40+365</f>
        <v>42005</v>
      </c>
      <c r="E40" s="17"/>
      <c r="F40" s="17">
        <f>D40+365</f>
        <v>42370</v>
      </c>
      <c r="G40" s="17"/>
      <c r="H40" s="17">
        <f>F40+366</f>
        <v>42736</v>
      </c>
      <c r="I40" s="17"/>
      <c r="J40" s="17">
        <f>H40+365</f>
        <v>43101</v>
      </c>
      <c r="K40" s="17"/>
      <c r="L40" s="17">
        <f>J40+365</f>
        <v>43466</v>
      </c>
      <c r="M40" s="17"/>
      <c r="N40" s="17">
        <f>L40+365</f>
        <v>43831</v>
      </c>
      <c r="O40" s="17"/>
      <c r="P40" s="17">
        <f>N40+366</f>
        <v>44197</v>
      </c>
      <c r="Q40" s="17"/>
      <c r="R40" s="17">
        <f>P40+365</f>
        <v>44562</v>
      </c>
      <c r="S40" s="17"/>
      <c r="T40" s="17">
        <f>R40+365</f>
        <v>44927</v>
      </c>
      <c r="U40" s="17"/>
      <c r="V40" s="17">
        <f>T40+365</f>
        <v>45292</v>
      </c>
      <c r="W40" s="17"/>
      <c r="X40" s="17">
        <f>V40+366</f>
        <v>45658</v>
      </c>
      <c r="Y40" s="17"/>
    </row>
    <row r="41" spans="1:25" hidden="1">
      <c r="A41" s="18"/>
      <c r="B41" s="4"/>
      <c r="C41" s="4"/>
      <c r="D41" s="17"/>
      <c r="E41" s="17"/>
    </row>
    <row r="42" spans="1:25" hidden="1">
      <c r="A42" s="18"/>
      <c r="B42" s="4"/>
      <c r="C42" s="4"/>
      <c r="D42" s="17"/>
      <c r="E42" s="17"/>
    </row>
    <row r="43" spans="1:25" hidden="1">
      <c r="A43" s="19"/>
      <c r="B43" s="106">
        <f>D2</f>
        <v>42005</v>
      </c>
      <c r="C43" s="106"/>
      <c r="D43" s="106"/>
      <c r="E43" s="20">
        <v>31</v>
      </c>
      <c r="F43" s="21"/>
      <c r="G43" s="21"/>
      <c r="H43" s="107"/>
      <c r="I43" s="107"/>
      <c r="J43" s="107"/>
      <c r="K43" s="22"/>
    </row>
    <row r="44" spans="1:25" hidden="1">
      <c r="A44" s="19"/>
      <c r="B44" s="100">
        <f t="shared" ref="B44:B54" si="25">B43+E43</f>
        <v>42036</v>
      </c>
      <c r="C44" s="100"/>
      <c r="D44" s="100"/>
      <c r="E44" s="20">
        <f>IF(MOD(YEAR(B44),4)=0,29,28)</f>
        <v>28</v>
      </c>
      <c r="F44" s="21"/>
      <c r="G44" s="21"/>
      <c r="H44" s="101"/>
      <c r="I44" s="101"/>
      <c r="J44" s="101"/>
      <c r="K44" s="22"/>
    </row>
    <row r="45" spans="1:25" hidden="1">
      <c r="A45" s="19"/>
      <c r="B45" s="100">
        <f t="shared" si="25"/>
        <v>42064</v>
      </c>
      <c r="C45" s="100"/>
      <c r="D45" s="100"/>
      <c r="E45" s="20">
        <v>31</v>
      </c>
      <c r="F45" s="21"/>
      <c r="G45" s="21"/>
      <c r="H45" s="101"/>
      <c r="I45" s="101"/>
      <c r="J45" s="101"/>
      <c r="K45" s="22"/>
    </row>
    <row r="46" spans="1:25" hidden="1">
      <c r="A46" s="19"/>
      <c r="B46" s="100">
        <f t="shared" si="25"/>
        <v>42095</v>
      </c>
      <c r="C46" s="100"/>
      <c r="D46" s="100"/>
      <c r="E46" s="20">
        <v>30</v>
      </c>
      <c r="F46" s="21"/>
      <c r="G46" s="21"/>
      <c r="H46" s="101"/>
      <c r="I46" s="101"/>
      <c r="J46" s="101"/>
      <c r="K46" s="22"/>
    </row>
    <row r="47" spans="1:25" hidden="1">
      <c r="A47" s="19"/>
      <c r="B47" s="100">
        <f>B46+E46</f>
        <v>42125</v>
      </c>
      <c r="C47" s="100"/>
      <c r="D47" s="100"/>
      <c r="E47" s="20">
        <v>31</v>
      </c>
      <c r="F47" s="21"/>
      <c r="G47" s="21"/>
      <c r="H47" s="101"/>
      <c r="I47" s="101"/>
      <c r="J47" s="101"/>
      <c r="K47" s="22"/>
    </row>
    <row r="48" spans="1:25" hidden="1">
      <c r="A48" s="19"/>
      <c r="B48" s="100">
        <f t="shared" si="25"/>
        <v>42156</v>
      </c>
      <c r="C48" s="100"/>
      <c r="D48" s="100"/>
      <c r="E48" s="20">
        <v>30</v>
      </c>
      <c r="F48" s="21"/>
      <c r="G48" s="21"/>
      <c r="H48" s="101"/>
      <c r="I48" s="101"/>
      <c r="J48" s="101"/>
      <c r="K48" s="22"/>
    </row>
    <row r="49" spans="1:12" hidden="1">
      <c r="A49" s="19"/>
      <c r="B49" s="100">
        <f>B48+E48</f>
        <v>42186</v>
      </c>
      <c r="C49" s="100"/>
      <c r="D49" s="100"/>
      <c r="E49" s="20">
        <v>31</v>
      </c>
      <c r="F49" s="21"/>
      <c r="G49" s="21"/>
      <c r="H49" s="101"/>
      <c r="I49" s="101"/>
      <c r="J49" s="101"/>
      <c r="K49" s="22"/>
    </row>
    <row r="50" spans="1:12" hidden="1">
      <c r="A50" s="19"/>
      <c r="B50" s="100">
        <f t="shared" si="25"/>
        <v>42217</v>
      </c>
      <c r="C50" s="100"/>
      <c r="D50" s="100"/>
      <c r="E50" s="20">
        <v>31</v>
      </c>
      <c r="F50" s="21"/>
      <c r="G50" s="21"/>
      <c r="H50" s="101"/>
      <c r="I50" s="101"/>
      <c r="J50" s="101"/>
      <c r="K50" s="22"/>
    </row>
    <row r="51" spans="1:12" hidden="1">
      <c r="A51" s="19"/>
      <c r="B51" s="100">
        <f t="shared" si="25"/>
        <v>42248</v>
      </c>
      <c r="C51" s="100"/>
      <c r="D51" s="100"/>
      <c r="E51" s="20">
        <v>30</v>
      </c>
      <c r="F51" s="21"/>
      <c r="G51" s="21"/>
      <c r="H51" s="101"/>
      <c r="I51" s="101"/>
      <c r="J51" s="101"/>
      <c r="K51" s="22"/>
    </row>
    <row r="52" spans="1:12" hidden="1">
      <c r="A52" s="19"/>
      <c r="B52" s="100">
        <f t="shared" si="25"/>
        <v>42278</v>
      </c>
      <c r="C52" s="100"/>
      <c r="D52" s="100"/>
      <c r="E52" s="20">
        <v>31</v>
      </c>
      <c r="F52" s="21"/>
      <c r="G52" s="21"/>
      <c r="H52" s="101"/>
      <c r="I52" s="101"/>
      <c r="J52" s="101"/>
      <c r="K52" s="22"/>
    </row>
    <row r="53" spans="1:12" hidden="1">
      <c r="A53" s="19"/>
      <c r="B53" s="100">
        <f>B52+E52</f>
        <v>42309</v>
      </c>
      <c r="C53" s="100"/>
      <c r="D53" s="100"/>
      <c r="E53" s="20">
        <v>30</v>
      </c>
      <c r="F53" s="21"/>
      <c r="G53" s="21"/>
      <c r="H53" s="101"/>
      <c r="I53" s="101"/>
      <c r="J53" s="101"/>
      <c r="K53" s="22"/>
    </row>
    <row r="54" spans="1:12" hidden="1">
      <c r="A54" s="19"/>
      <c r="B54" s="100">
        <f t="shared" si="25"/>
        <v>42339</v>
      </c>
      <c r="C54" s="100"/>
      <c r="D54" s="100"/>
      <c r="E54" s="20">
        <v>31</v>
      </c>
      <c r="F54" s="21"/>
      <c r="G54" s="21"/>
      <c r="H54" s="101"/>
      <c r="I54" s="101"/>
      <c r="J54" s="101"/>
      <c r="K54" s="22"/>
    </row>
    <row r="55" spans="1:12" hidden="1">
      <c r="A55" s="19"/>
      <c r="B55" s="21"/>
      <c r="C55" s="21"/>
      <c r="D55" s="21"/>
      <c r="E55" s="23">
        <f>SUM(E43:E54)</f>
        <v>365</v>
      </c>
      <c r="F55" s="21"/>
      <c r="G55" s="21"/>
      <c r="H55" s="24"/>
      <c r="I55" s="24"/>
      <c r="J55" s="25"/>
      <c r="K55" s="25"/>
    </row>
    <row r="56" spans="1:12" hidden="1">
      <c r="A56" s="19"/>
      <c r="B56" s="3" t="s">
        <v>1</v>
      </c>
      <c r="H56" s="24" t="s">
        <v>2</v>
      </c>
      <c r="I56" s="24"/>
      <c r="J56" s="25"/>
      <c r="K56" s="25"/>
    </row>
    <row r="57" spans="1:12" hidden="1">
      <c r="A57" s="19"/>
      <c r="B57" s="26">
        <f>B43</f>
        <v>42005</v>
      </c>
      <c r="C57" s="98" t="s">
        <v>3</v>
      </c>
      <c r="D57" s="98"/>
      <c r="E57" s="98"/>
      <c r="G57" s="25" t="s">
        <v>4</v>
      </c>
      <c r="H57" s="25"/>
      <c r="I57" s="25">
        <f>ROUNDDOWN(YEAR(B43)/100,0)</f>
        <v>20</v>
      </c>
      <c r="J57" s="25"/>
      <c r="K57" s="21"/>
      <c r="L57" s="21"/>
    </row>
    <row r="58" spans="1:12" hidden="1">
      <c r="A58" s="19"/>
      <c r="B58" s="26">
        <f>B43+5</f>
        <v>42010</v>
      </c>
      <c r="C58" s="98" t="s">
        <v>5</v>
      </c>
      <c r="D58" s="98"/>
      <c r="E58" s="98"/>
      <c r="G58" s="25"/>
      <c r="H58" s="25"/>
      <c r="I58" s="25"/>
      <c r="J58" s="25"/>
      <c r="K58" s="21"/>
      <c r="L58" s="21"/>
    </row>
    <row r="59" spans="1:12" hidden="1">
      <c r="A59" s="19"/>
      <c r="B59" s="26">
        <f>B60-2</f>
        <v>42097</v>
      </c>
      <c r="C59" s="98" t="s">
        <v>6</v>
      </c>
      <c r="D59" s="98"/>
      <c r="E59" s="98"/>
      <c r="G59" s="25" t="s">
        <v>7</v>
      </c>
      <c r="H59" s="25"/>
      <c r="I59" s="25">
        <f>15+ROUNDDOWN((3*I57+3)/4,0)-ROUNDDOWN((8*I57+13)/25,0)</f>
        <v>24</v>
      </c>
      <c r="J59" s="25"/>
      <c r="K59" s="21"/>
      <c r="L59" s="21"/>
    </row>
    <row r="60" spans="1:12" hidden="1">
      <c r="A60" s="19"/>
      <c r="B60" s="26">
        <f>I68+B45-1</f>
        <v>42099</v>
      </c>
      <c r="C60" s="98" t="s">
        <v>8</v>
      </c>
      <c r="D60" s="98"/>
      <c r="E60" s="98"/>
      <c r="G60" s="25" t="s">
        <v>9</v>
      </c>
      <c r="H60" s="25"/>
      <c r="I60" s="25">
        <f>2-ROUNDDOWN((3*I57+3)/4,0)</f>
        <v>-13</v>
      </c>
      <c r="J60" s="25"/>
      <c r="K60" s="21"/>
      <c r="L60" s="21"/>
    </row>
    <row r="61" spans="1:12" hidden="1">
      <c r="A61" s="19"/>
      <c r="B61" s="26">
        <f>B60+1</f>
        <v>42100</v>
      </c>
      <c r="C61" s="98" t="s">
        <v>10</v>
      </c>
      <c r="D61" s="98"/>
      <c r="E61" s="98"/>
      <c r="G61" s="25" t="s">
        <v>11</v>
      </c>
      <c r="H61" s="25"/>
      <c r="I61" s="25">
        <f>MOD(YEAR(B43),19)</f>
        <v>1</v>
      </c>
      <c r="J61" s="25"/>
      <c r="K61" s="21"/>
      <c r="L61" s="21"/>
    </row>
    <row r="62" spans="1:12" hidden="1">
      <c r="A62" s="19"/>
      <c r="B62" s="26">
        <f>B43+SUM(E43:E46)</f>
        <v>42125</v>
      </c>
      <c r="C62" s="98" t="s">
        <v>12</v>
      </c>
      <c r="D62" s="98"/>
      <c r="E62" s="98"/>
      <c r="G62" s="25" t="s">
        <v>13</v>
      </c>
      <c r="H62" s="25"/>
      <c r="I62" s="25">
        <f>MOD(19*I61+I59,30)</f>
        <v>13</v>
      </c>
      <c r="J62" s="25"/>
      <c r="K62" s="21"/>
      <c r="L62" s="21"/>
    </row>
    <row r="63" spans="1:12" hidden="1">
      <c r="A63" s="19"/>
      <c r="B63" s="26">
        <f>B60+39</f>
        <v>42138</v>
      </c>
      <c r="C63" s="98" t="s">
        <v>14</v>
      </c>
      <c r="D63" s="98"/>
      <c r="E63" s="98"/>
      <c r="G63" s="25" t="s">
        <v>15</v>
      </c>
      <c r="H63" s="25"/>
      <c r="I63" s="25">
        <f>ROUNDDOWN(I62/29,0)+(ROUNDDOWN(I62/28,0)-ROUNDDOWN(I62/29,0))*ROUNDDOWN(I61/11,0)</f>
        <v>0</v>
      </c>
      <c r="J63" s="25"/>
      <c r="K63" s="21"/>
      <c r="L63" s="21"/>
    </row>
    <row r="64" spans="1:12" hidden="1">
      <c r="A64" s="19"/>
      <c r="B64" s="26">
        <f>B60+49</f>
        <v>42148</v>
      </c>
      <c r="C64" s="98" t="s">
        <v>16</v>
      </c>
      <c r="D64" s="98"/>
      <c r="E64" s="98"/>
      <c r="G64" s="25" t="s">
        <v>17</v>
      </c>
      <c r="H64" s="25"/>
      <c r="I64" s="25">
        <f>21+I62-I63</f>
        <v>34</v>
      </c>
      <c r="J64" s="25"/>
      <c r="K64" s="21"/>
      <c r="L64" s="21"/>
    </row>
    <row r="65" spans="1:12" hidden="1">
      <c r="A65" s="19"/>
      <c r="B65" s="26">
        <f>B64+1</f>
        <v>42149</v>
      </c>
      <c r="C65" s="98" t="s">
        <v>18</v>
      </c>
      <c r="D65" s="98"/>
      <c r="E65" s="98"/>
      <c r="G65" s="25" t="s">
        <v>19</v>
      </c>
      <c r="H65" s="25"/>
      <c r="I65" s="25">
        <f>7-MOD(YEAR(B43)+ROUNDDOWN(YEAR(B43)/4,0)+I60,7)</f>
        <v>1</v>
      </c>
      <c r="J65" s="25"/>
      <c r="K65" s="21"/>
      <c r="L65" s="21"/>
    </row>
    <row r="66" spans="1:12" hidden="1">
      <c r="A66" s="19"/>
      <c r="B66" s="26">
        <f>B60+60</f>
        <v>42159</v>
      </c>
      <c r="C66" s="98" t="s">
        <v>20</v>
      </c>
      <c r="D66" s="98"/>
      <c r="E66" s="98"/>
      <c r="G66" s="25" t="s">
        <v>21</v>
      </c>
      <c r="H66" s="25"/>
      <c r="I66" s="25">
        <f>7-MOD(I64-I65,7)</f>
        <v>2</v>
      </c>
      <c r="J66" s="25"/>
      <c r="K66" s="21"/>
      <c r="L66" s="21"/>
    </row>
    <row r="67" spans="1:12" hidden="1">
      <c r="A67" s="19"/>
      <c r="B67" s="26">
        <f>B50+14</f>
        <v>42231</v>
      </c>
      <c r="C67" s="98" t="s">
        <v>22</v>
      </c>
      <c r="D67" s="98"/>
      <c r="E67" s="98"/>
      <c r="G67" s="25"/>
      <c r="H67" s="25"/>
      <c r="I67" s="25"/>
      <c r="J67" s="25"/>
      <c r="K67" s="21"/>
      <c r="L67" s="21"/>
    </row>
    <row r="68" spans="1:12" hidden="1">
      <c r="A68" s="19"/>
      <c r="B68" s="26">
        <f>B52+2</f>
        <v>42280</v>
      </c>
      <c r="C68" s="98" t="s">
        <v>23</v>
      </c>
      <c r="D68" s="98"/>
      <c r="E68" s="98"/>
      <c r="G68" s="25" t="s">
        <v>24</v>
      </c>
      <c r="H68" s="25"/>
      <c r="I68" s="25">
        <f>I64+I66</f>
        <v>36</v>
      </c>
      <c r="J68" s="25"/>
      <c r="K68" s="21"/>
      <c r="L68" s="21"/>
    </row>
    <row r="69" spans="1:12" hidden="1">
      <c r="A69" s="19"/>
      <c r="B69" s="26">
        <f>B43+SUM(E43:E52)</f>
        <v>42309</v>
      </c>
      <c r="C69" s="98" t="s">
        <v>25</v>
      </c>
      <c r="D69" s="98"/>
      <c r="E69" s="98"/>
      <c r="G69" s="25"/>
      <c r="H69" s="25"/>
      <c r="I69" s="25"/>
      <c r="J69" s="25"/>
      <c r="K69" s="21"/>
      <c r="L69" s="21"/>
    </row>
    <row r="70" spans="1:12" hidden="1">
      <c r="A70" s="19"/>
      <c r="B70" s="26">
        <f>B43+SUM(E43:E53)+24</f>
        <v>42363</v>
      </c>
      <c r="C70" s="98" t="s">
        <v>26</v>
      </c>
      <c r="D70" s="98"/>
      <c r="E70" s="98"/>
      <c r="F70" s="24"/>
      <c r="G70" s="24"/>
      <c r="H70" s="25"/>
      <c r="I70" s="25"/>
    </row>
    <row r="71" spans="1:12" hidden="1">
      <c r="A71" s="19"/>
      <c r="B71" s="26">
        <f>B70+1</f>
        <v>42364</v>
      </c>
      <c r="C71" s="98" t="s">
        <v>27</v>
      </c>
      <c r="D71" s="98"/>
      <c r="E71" s="98"/>
    </row>
    <row r="72" spans="1:12" hidden="1">
      <c r="A72" s="19"/>
    </row>
    <row r="73" spans="1:12">
      <c r="A73" s="19"/>
    </row>
    <row r="74" spans="1:12">
      <c r="A74" s="19"/>
    </row>
    <row r="75" spans="1:12">
      <c r="A75" s="19"/>
      <c r="B75" s="27"/>
      <c r="C75" s="99"/>
      <c r="D75" s="99"/>
      <c r="E75" s="99"/>
    </row>
    <row r="76" spans="1:12">
      <c r="A76" s="19"/>
      <c r="B76" s="26"/>
      <c r="C76" s="98"/>
      <c r="D76" s="98"/>
      <c r="E76" s="98"/>
    </row>
    <row r="77" spans="1:12">
      <c r="A77" s="19"/>
      <c r="B77" s="26"/>
      <c r="C77" s="98"/>
      <c r="D77" s="98"/>
      <c r="E77" s="98"/>
    </row>
    <row r="78" spans="1:12">
      <c r="A78" s="19"/>
      <c r="B78" s="26"/>
      <c r="C78" s="98"/>
      <c r="D78" s="98"/>
      <c r="E78" s="98"/>
    </row>
    <row r="79" spans="1:12">
      <c r="A79" s="19"/>
      <c r="B79" s="26"/>
      <c r="C79" s="98"/>
      <c r="D79" s="98"/>
      <c r="E79" s="98"/>
    </row>
    <row r="80" spans="1:12">
      <c r="A80" s="19"/>
      <c r="B80" s="26"/>
      <c r="C80" s="98"/>
      <c r="D80" s="98"/>
      <c r="E80" s="98"/>
    </row>
    <row r="81" spans="1:5">
      <c r="A81" s="19"/>
      <c r="B81" s="26"/>
      <c r="C81" s="98"/>
      <c r="D81" s="98"/>
      <c r="E81" s="98"/>
    </row>
    <row r="82" spans="1:5">
      <c r="A82" s="19"/>
      <c r="B82" s="26"/>
      <c r="C82" s="98"/>
      <c r="D82" s="98"/>
      <c r="E82" s="98"/>
    </row>
    <row r="83" spans="1:5">
      <c r="A83" s="28"/>
      <c r="B83" s="26"/>
      <c r="C83" s="98"/>
      <c r="D83" s="98"/>
      <c r="E83" s="98"/>
    </row>
    <row r="84" spans="1:5">
      <c r="A84" s="28"/>
      <c r="B84" s="26"/>
      <c r="C84" s="98"/>
      <c r="D84" s="98"/>
      <c r="E84" s="98"/>
    </row>
    <row r="85" spans="1:5">
      <c r="A85" s="28"/>
      <c r="B85" s="26"/>
      <c r="C85" s="98"/>
      <c r="D85" s="98"/>
      <c r="E85" s="98"/>
    </row>
    <row r="86" spans="1:5">
      <c r="A86" s="28"/>
      <c r="B86" s="26"/>
      <c r="C86" s="98"/>
      <c r="D86" s="98"/>
      <c r="E86" s="98"/>
    </row>
    <row r="87" spans="1:5">
      <c r="A87" s="28"/>
      <c r="B87" s="26"/>
      <c r="C87" s="98"/>
      <c r="D87" s="98"/>
      <c r="E87" s="98"/>
    </row>
    <row r="88" spans="1:5">
      <c r="A88" s="28"/>
      <c r="B88" s="26"/>
      <c r="C88" s="98"/>
      <c r="D88" s="98"/>
      <c r="E88" s="98"/>
    </row>
    <row r="89" spans="1:5">
      <c r="A89" s="28"/>
      <c r="B89" s="26"/>
      <c r="C89" s="98"/>
      <c r="D89" s="98"/>
      <c r="E89" s="98"/>
    </row>
    <row r="90" spans="1:5">
      <c r="A90" s="28"/>
      <c r="B90" s="26"/>
      <c r="C90" s="98"/>
      <c r="D90" s="98"/>
      <c r="E90" s="98"/>
    </row>
    <row r="91" spans="1:5">
      <c r="A91" s="28"/>
    </row>
    <row r="92" spans="1:5">
      <c r="A92" s="28"/>
    </row>
    <row r="93" spans="1:5">
      <c r="A93" s="28"/>
    </row>
    <row r="94" spans="1:5">
      <c r="A94" s="28"/>
    </row>
    <row r="95" spans="1:5">
      <c r="A95" s="28"/>
    </row>
    <row r="96" spans="1:5">
      <c r="A96" s="28"/>
    </row>
    <row r="97" spans="1:1">
      <c r="A97" s="28"/>
    </row>
    <row r="98" spans="1:1">
      <c r="A98" s="28"/>
    </row>
    <row r="99" spans="1:1">
      <c r="A99" s="28"/>
    </row>
    <row r="100" spans="1:1">
      <c r="A100" s="28"/>
    </row>
    <row r="101" spans="1:1">
      <c r="A101" s="28"/>
    </row>
    <row r="102" spans="1:1">
      <c r="A102" s="28"/>
    </row>
    <row r="103" spans="1:1">
      <c r="A103" s="28"/>
    </row>
    <row r="104" spans="1:1">
      <c r="A104" s="28"/>
    </row>
    <row r="105" spans="1:1">
      <c r="A105" s="28"/>
    </row>
    <row r="106" spans="1:1">
      <c r="A106" s="28"/>
    </row>
    <row r="107" spans="1:1">
      <c r="A107" s="28"/>
    </row>
    <row r="108" spans="1:1">
      <c r="A108" s="28"/>
    </row>
    <row r="109" spans="1:1">
      <c r="A109" s="28"/>
    </row>
    <row r="110" spans="1:1">
      <c r="A110" s="28"/>
    </row>
    <row r="111" spans="1:1">
      <c r="A111" s="28"/>
    </row>
    <row r="112" spans="1:1">
      <c r="A112" s="28"/>
    </row>
    <row r="113" spans="1:1">
      <c r="A113" s="28"/>
    </row>
    <row r="114" spans="1:1">
      <c r="A114" s="28"/>
    </row>
    <row r="115" spans="1:1">
      <c r="A115" s="28"/>
    </row>
    <row r="116" spans="1:1">
      <c r="A116" s="28"/>
    </row>
    <row r="117" spans="1:1">
      <c r="A117" s="28"/>
    </row>
    <row r="118" spans="1:1">
      <c r="A118" s="28"/>
    </row>
    <row r="119" spans="1:1">
      <c r="A119" s="28"/>
    </row>
    <row r="120" spans="1:1">
      <c r="A120" s="28"/>
    </row>
    <row r="121" spans="1:1">
      <c r="A121" s="28"/>
    </row>
    <row r="122" spans="1:1">
      <c r="A122" s="28"/>
    </row>
    <row r="123" spans="1:1">
      <c r="A123" s="28"/>
    </row>
    <row r="124" spans="1:1">
      <c r="A124" s="28"/>
    </row>
    <row r="125" spans="1:1">
      <c r="A125" s="28"/>
    </row>
    <row r="126" spans="1:1">
      <c r="A126" s="28"/>
    </row>
    <row r="127" spans="1:1">
      <c r="A127" s="28"/>
    </row>
    <row r="128" spans="1:1">
      <c r="A128" s="28"/>
    </row>
    <row r="129" spans="1:1">
      <c r="A129" s="28"/>
    </row>
    <row r="130" spans="1:1">
      <c r="A130" s="28"/>
    </row>
    <row r="131" spans="1:1">
      <c r="A131" s="28"/>
    </row>
    <row r="132" spans="1:1">
      <c r="A132" s="28"/>
    </row>
    <row r="133" spans="1:1">
      <c r="A133" s="28"/>
    </row>
    <row r="134" spans="1:1">
      <c r="A134" s="28"/>
    </row>
    <row r="135" spans="1:1">
      <c r="A135" s="28"/>
    </row>
    <row r="136" spans="1:1">
      <c r="A136" s="28"/>
    </row>
    <row r="137" spans="1:1">
      <c r="A137" s="28"/>
    </row>
    <row r="138" spans="1:1">
      <c r="A138" s="28"/>
    </row>
    <row r="139" spans="1:1">
      <c r="A139" s="28"/>
    </row>
    <row r="140" spans="1:1">
      <c r="A140" s="28"/>
    </row>
    <row r="141" spans="1:1">
      <c r="A141" s="28"/>
    </row>
    <row r="142" spans="1:1">
      <c r="A142" s="28"/>
    </row>
    <row r="143" spans="1:1">
      <c r="A143" s="28"/>
    </row>
    <row r="144" spans="1:1">
      <c r="A144" s="28"/>
    </row>
    <row r="145" spans="1:1">
      <c r="A145" s="28"/>
    </row>
    <row r="146" spans="1:1">
      <c r="A146" s="28"/>
    </row>
    <row r="147" spans="1:1">
      <c r="A147" s="28"/>
    </row>
    <row r="148" spans="1:1">
      <c r="A148" s="28"/>
    </row>
    <row r="149" spans="1:1">
      <c r="A149" s="28"/>
    </row>
    <row r="150" spans="1:1">
      <c r="A150" s="28"/>
    </row>
    <row r="151" spans="1:1">
      <c r="A151" s="28"/>
    </row>
    <row r="152" spans="1:1">
      <c r="A152" s="28"/>
    </row>
    <row r="153" spans="1:1">
      <c r="A153" s="28"/>
    </row>
    <row r="154" spans="1:1">
      <c r="A154" s="28"/>
    </row>
    <row r="155" spans="1:1">
      <c r="A155" s="28"/>
    </row>
    <row r="156" spans="1:1">
      <c r="A156" s="28"/>
    </row>
    <row r="157" spans="1:1">
      <c r="A157" s="28"/>
    </row>
    <row r="158" spans="1:1">
      <c r="A158" s="28"/>
    </row>
    <row r="159" spans="1:1">
      <c r="A159" s="28"/>
    </row>
    <row r="160" spans="1:1">
      <c r="A160" s="28"/>
    </row>
    <row r="161" spans="1:1">
      <c r="A161" s="28"/>
    </row>
    <row r="162" spans="1:1">
      <c r="A162" s="28"/>
    </row>
    <row r="163" spans="1:1">
      <c r="A163" s="28"/>
    </row>
    <row r="164" spans="1:1">
      <c r="A164" s="28"/>
    </row>
    <row r="165" spans="1:1">
      <c r="A165" s="28"/>
    </row>
    <row r="166" spans="1:1">
      <c r="A166" s="28"/>
    </row>
    <row r="167" spans="1:1">
      <c r="A167" s="28"/>
    </row>
    <row r="168" spans="1:1">
      <c r="A168" s="28"/>
    </row>
    <row r="169" spans="1:1">
      <c r="A169" s="28"/>
    </row>
    <row r="170" spans="1:1">
      <c r="A170" s="28"/>
    </row>
    <row r="171" spans="1:1">
      <c r="A171" s="28"/>
    </row>
    <row r="172" spans="1:1">
      <c r="A172" s="28"/>
    </row>
    <row r="173" spans="1:1">
      <c r="A173" s="28"/>
    </row>
    <row r="174" spans="1:1">
      <c r="A174" s="28"/>
    </row>
    <row r="175" spans="1:1">
      <c r="A175" s="28"/>
    </row>
    <row r="176" spans="1:1">
      <c r="A176" s="28"/>
    </row>
    <row r="177" spans="1:1">
      <c r="A177" s="28"/>
    </row>
    <row r="178" spans="1:1">
      <c r="A178" s="28"/>
    </row>
    <row r="179" spans="1:1">
      <c r="A179" s="28"/>
    </row>
    <row r="180" spans="1:1">
      <c r="A180" s="28"/>
    </row>
    <row r="181" spans="1:1">
      <c r="A181" s="28"/>
    </row>
    <row r="182" spans="1:1">
      <c r="A182" s="28"/>
    </row>
    <row r="183" spans="1:1">
      <c r="A183" s="28"/>
    </row>
    <row r="184" spans="1:1">
      <c r="A184" s="28"/>
    </row>
    <row r="185" spans="1:1">
      <c r="A185" s="28"/>
    </row>
    <row r="186" spans="1:1">
      <c r="A186" s="28"/>
    </row>
    <row r="187" spans="1:1">
      <c r="A187" s="28"/>
    </row>
    <row r="188" spans="1:1">
      <c r="A188" s="28"/>
    </row>
    <row r="189" spans="1:1">
      <c r="A189" s="28"/>
    </row>
    <row r="190" spans="1:1">
      <c r="A190" s="28"/>
    </row>
    <row r="191" spans="1:1">
      <c r="A191" s="28"/>
    </row>
    <row r="192" spans="1:1">
      <c r="A192" s="28"/>
    </row>
    <row r="193" spans="1:1">
      <c r="A193" s="28"/>
    </row>
    <row r="194" spans="1:1">
      <c r="A194" s="28"/>
    </row>
    <row r="195" spans="1:1">
      <c r="A195" s="28"/>
    </row>
    <row r="196" spans="1:1">
      <c r="A196" s="28"/>
    </row>
    <row r="197" spans="1:1">
      <c r="A197" s="28"/>
    </row>
    <row r="198" spans="1:1">
      <c r="A198" s="28"/>
    </row>
    <row r="199" spans="1:1">
      <c r="A199" s="28"/>
    </row>
    <row r="200" spans="1:1">
      <c r="A200" s="28"/>
    </row>
    <row r="201" spans="1:1">
      <c r="A201" s="28"/>
    </row>
    <row r="202" spans="1:1">
      <c r="A202" s="28"/>
    </row>
    <row r="203" spans="1:1">
      <c r="A203" s="28"/>
    </row>
    <row r="204" spans="1:1">
      <c r="A204" s="28"/>
    </row>
    <row r="205" spans="1:1">
      <c r="A205" s="28"/>
    </row>
    <row r="206" spans="1:1">
      <c r="A206" s="28"/>
    </row>
    <row r="207" spans="1:1">
      <c r="A207" s="28"/>
    </row>
    <row r="208" spans="1:1">
      <c r="A208" s="28"/>
    </row>
    <row r="209" spans="1:1">
      <c r="A209" s="28"/>
    </row>
    <row r="210" spans="1:1">
      <c r="A210" s="28"/>
    </row>
    <row r="211" spans="1:1">
      <c r="A211" s="28"/>
    </row>
    <row r="212" spans="1:1">
      <c r="A212" s="28"/>
    </row>
    <row r="213" spans="1:1">
      <c r="A213" s="28"/>
    </row>
    <row r="214" spans="1:1">
      <c r="A214" s="28"/>
    </row>
    <row r="215" spans="1:1">
      <c r="A215" s="28"/>
    </row>
    <row r="216" spans="1:1">
      <c r="A216" s="28"/>
    </row>
    <row r="217" spans="1:1">
      <c r="A217" s="28"/>
    </row>
    <row r="218" spans="1:1">
      <c r="A218" s="28"/>
    </row>
    <row r="219" spans="1:1">
      <c r="A219" s="28"/>
    </row>
    <row r="220" spans="1:1">
      <c r="A220" s="28"/>
    </row>
    <row r="221" spans="1:1">
      <c r="A221" s="28"/>
    </row>
    <row r="222" spans="1:1">
      <c r="A222" s="28"/>
    </row>
    <row r="223" spans="1:1">
      <c r="A223" s="28"/>
    </row>
    <row r="224" spans="1:1">
      <c r="A224" s="28"/>
    </row>
    <row r="225" spans="1:1">
      <c r="A225" s="28"/>
    </row>
    <row r="226" spans="1:1">
      <c r="A226" s="28"/>
    </row>
    <row r="227" spans="1:1">
      <c r="A227" s="28"/>
    </row>
    <row r="228" spans="1:1">
      <c r="A228" s="28"/>
    </row>
    <row r="229" spans="1:1">
      <c r="A229" s="28"/>
    </row>
    <row r="230" spans="1:1">
      <c r="A230" s="28"/>
    </row>
    <row r="231" spans="1:1">
      <c r="A231" s="28"/>
    </row>
    <row r="232" spans="1:1">
      <c r="A232" s="28"/>
    </row>
    <row r="233" spans="1:1">
      <c r="A233" s="28"/>
    </row>
    <row r="234" spans="1:1">
      <c r="A234" s="28"/>
    </row>
    <row r="235" spans="1:1">
      <c r="A235" s="28"/>
    </row>
    <row r="236" spans="1:1">
      <c r="A236" s="28"/>
    </row>
    <row r="237" spans="1:1">
      <c r="A237" s="28"/>
    </row>
    <row r="238" spans="1:1">
      <c r="A238" s="28"/>
    </row>
    <row r="239" spans="1:1">
      <c r="A239" s="28"/>
    </row>
    <row r="240" spans="1:1">
      <c r="A240" s="28"/>
    </row>
    <row r="241" spans="1:1">
      <c r="A241" s="28"/>
    </row>
    <row r="242" spans="1:1">
      <c r="A242" s="28"/>
    </row>
    <row r="243" spans="1:1">
      <c r="A243" s="28"/>
    </row>
    <row r="244" spans="1:1">
      <c r="A244" s="28"/>
    </row>
    <row r="245" spans="1:1">
      <c r="A245" s="28"/>
    </row>
    <row r="246" spans="1:1">
      <c r="A246" s="28"/>
    </row>
    <row r="247" spans="1:1">
      <c r="A247" s="28"/>
    </row>
    <row r="248" spans="1:1">
      <c r="A248" s="28"/>
    </row>
    <row r="249" spans="1:1">
      <c r="A249" s="28"/>
    </row>
    <row r="250" spans="1:1">
      <c r="A250" s="28"/>
    </row>
    <row r="251" spans="1:1">
      <c r="A251" s="28"/>
    </row>
    <row r="252" spans="1:1">
      <c r="A252" s="28"/>
    </row>
    <row r="253" spans="1:1">
      <c r="A253" s="28"/>
    </row>
    <row r="254" spans="1:1">
      <c r="A254" s="28"/>
    </row>
    <row r="255" spans="1:1">
      <c r="A255" s="28"/>
    </row>
    <row r="256" spans="1:1">
      <c r="A256" s="28"/>
    </row>
    <row r="257" spans="1:1">
      <c r="A257" s="28"/>
    </row>
    <row r="258" spans="1:1">
      <c r="A258" s="28"/>
    </row>
    <row r="259" spans="1:1">
      <c r="A259" s="28"/>
    </row>
    <row r="260" spans="1:1">
      <c r="A260" s="28"/>
    </row>
    <row r="261" spans="1:1">
      <c r="A261" s="28"/>
    </row>
    <row r="262" spans="1:1">
      <c r="A262" s="28"/>
    </row>
    <row r="263" spans="1:1">
      <c r="A263" s="28"/>
    </row>
    <row r="264" spans="1:1">
      <c r="A264" s="28"/>
    </row>
    <row r="265" spans="1:1">
      <c r="A265" s="28"/>
    </row>
    <row r="266" spans="1:1">
      <c r="A266" s="28"/>
    </row>
    <row r="267" spans="1:1">
      <c r="A267" s="28"/>
    </row>
    <row r="268" spans="1:1">
      <c r="A268" s="28"/>
    </row>
    <row r="269" spans="1:1">
      <c r="A269" s="28"/>
    </row>
    <row r="270" spans="1:1">
      <c r="A270" s="28"/>
    </row>
    <row r="271" spans="1:1">
      <c r="A271" s="28"/>
    </row>
    <row r="272" spans="1:1">
      <c r="A272" s="28"/>
    </row>
    <row r="273" spans="1:1">
      <c r="A273" s="28"/>
    </row>
    <row r="274" spans="1:1">
      <c r="A274" s="28"/>
    </row>
    <row r="275" spans="1:1">
      <c r="A275" s="28"/>
    </row>
    <row r="276" spans="1:1">
      <c r="A276" s="28"/>
    </row>
    <row r="277" spans="1:1">
      <c r="A277" s="28"/>
    </row>
    <row r="278" spans="1:1">
      <c r="A278" s="28"/>
    </row>
    <row r="279" spans="1:1">
      <c r="A279" s="28"/>
    </row>
    <row r="280" spans="1:1">
      <c r="A280" s="28"/>
    </row>
    <row r="281" spans="1:1">
      <c r="A281" s="28"/>
    </row>
    <row r="282" spans="1:1">
      <c r="A282" s="28"/>
    </row>
    <row r="283" spans="1:1">
      <c r="A283" s="28"/>
    </row>
    <row r="284" spans="1:1">
      <c r="A284" s="28"/>
    </row>
    <row r="285" spans="1:1">
      <c r="A285" s="28"/>
    </row>
    <row r="286" spans="1:1">
      <c r="A286" s="28"/>
    </row>
    <row r="287" spans="1:1">
      <c r="A287" s="28"/>
    </row>
    <row r="288" spans="1:1">
      <c r="A288" s="28"/>
    </row>
    <row r="289" spans="1:1">
      <c r="A289" s="28"/>
    </row>
    <row r="290" spans="1:1">
      <c r="A290" s="28"/>
    </row>
    <row r="291" spans="1:1">
      <c r="A291" s="28"/>
    </row>
    <row r="292" spans="1:1">
      <c r="A292" s="28"/>
    </row>
    <row r="293" spans="1:1">
      <c r="A293" s="28"/>
    </row>
    <row r="294" spans="1:1">
      <c r="A294" s="28"/>
    </row>
    <row r="295" spans="1:1">
      <c r="A295" s="28"/>
    </row>
    <row r="296" spans="1:1">
      <c r="A296" s="28"/>
    </row>
    <row r="297" spans="1:1">
      <c r="A297" s="28"/>
    </row>
    <row r="298" spans="1:1">
      <c r="A298" s="28"/>
    </row>
    <row r="299" spans="1:1">
      <c r="A299" s="28"/>
    </row>
    <row r="300" spans="1:1">
      <c r="A300" s="28"/>
    </row>
    <row r="301" spans="1:1">
      <c r="A301" s="28"/>
    </row>
    <row r="302" spans="1:1">
      <c r="A302" s="28"/>
    </row>
    <row r="303" spans="1:1">
      <c r="A303" s="28"/>
    </row>
    <row r="304" spans="1:1">
      <c r="A304" s="28"/>
    </row>
    <row r="305" spans="1:1">
      <c r="A305" s="28"/>
    </row>
    <row r="306" spans="1:1">
      <c r="A306" s="28"/>
    </row>
    <row r="307" spans="1:1">
      <c r="A307" s="28"/>
    </row>
    <row r="308" spans="1:1">
      <c r="A308" s="28"/>
    </row>
    <row r="309" spans="1:1">
      <c r="A309" s="28"/>
    </row>
    <row r="310" spans="1:1">
      <c r="A310" s="28"/>
    </row>
    <row r="311" spans="1:1">
      <c r="A311" s="28"/>
    </row>
    <row r="312" spans="1:1">
      <c r="A312" s="28"/>
    </row>
    <row r="313" spans="1:1">
      <c r="A313" s="28"/>
    </row>
    <row r="314" spans="1:1">
      <c r="A314" s="28"/>
    </row>
    <row r="315" spans="1:1">
      <c r="A315" s="28"/>
    </row>
    <row r="316" spans="1:1">
      <c r="A316" s="28"/>
    </row>
    <row r="317" spans="1:1">
      <c r="A317" s="28"/>
    </row>
    <row r="318" spans="1:1">
      <c r="A318" s="28"/>
    </row>
    <row r="319" spans="1:1">
      <c r="A319" s="28"/>
    </row>
    <row r="320" spans="1:1">
      <c r="A320" s="28"/>
    </row>
    <row r="321" spans="1:1">
      <c r="A321" s="28"/>
    </row>
    <row r="322" spans="1:1">
      <c r="A322" s="28"/>
    </row>
    <row r="323" spans="1:1">
      <c r="A323" s="28"/>
    </row>
    <row r="324" spans="1:1">
      <c r="A324" s="28"/>
    </row>
    <row r="325" spans="1:1">
      <c r="A325" s="28"/>
    </row>
    <row r="326" spans="1:1">
      <c r="A326" s="28"/>
    </row>
    <row r="327" spans="1:1">
      <c r="A327" s="28"/>
    </row>
    <row r="328" spans="1:1">
      <c r="A328" s="28"/>
    </row>
    <row r="329" spans="1:1">
      <c r="A329" s="28"/>
    </row>
    <row r="330" spans="1:1">
      <c r="A330" s="28"/>
    </row>
    <row r="331" spans="1:1">
      <c r="A331" s="28"/>
    </row>
    <row r="332" spans="1:1">
      <c r="A332" s="28"/>
    </row>
    <row r="333" spans="1:1">
      <c r="A333" s="28"/>
    </row>
    <row r="334" spans="1:1">
      <c r="A334" s="28"/>
    </row>
    <row r="335" spans="1:1">
      <c r="A335" s="28"/>
    </row>
    <row r="336" spans="1:1">
      <c r="A336" s="28"/>
    </row>
    <row r="337" spans="1:1">
      <c r="A337" s="28"/>
    </row>
    <row r="338" spans="1:1">
      <c r="A338" s="28"/>
    </row>
    <row r="339" spans="1:1">
      <c r="A339" s="28"/>
    </row>
    <row r="340" spans="1:1">
      <c r="A340" s="28"/>
    </row>
    <row r="341" spans="1:1">
      <c r="A341" s="28"/>
    </row>
    <row r="342" spans="1:1">
      <c r="A342" s="28"/>
    </row>
    <row r="343" spans="1:1">
      <c r="A343" s="28"/>
    </row>
    <row r="344" spans="1:1">
      <c r="A344" s="28"/>
    </row>
    <row r="345" spans="1:1">
      <c r="A345" s="28"/>
    </row>
    <row r="346" spans="1:1">
      <c r="A346" s="28"/>
    </row>
    <row r="347" spans="1:1">
      <c r="A347" s="28"/>
    </row>
    <row r="348" spans="1:1">
      <c r="A348" s="28"/>
    </row>
    <row r="349" spans="1:1">
      <c r="A349" s="28"/>
    </row>
    <row r="350" spans="1:1">
      <c r="A350" s="28"/>
    </row>
    <row r="351" spans="1:1">
      <c r="A351" s="28"/>
    </row>
    <row r="352" spans="1:1">
      <c r="A352" s="28"/>
    </row>
    <row r="353" spans="1:1">
      <c r="A353" s="28"/>
    </row>
    <row r="354" spans="1:1">
      <c r="A354" s="28"/>
    </row>
    <row r="355" spans="1:1">
      <c r="A355" s="28"/>
    </row>
    <row r="356" spans="1:1">
      <c r="A356" s="28"/>
    </row>
    <row r="357" spans="1:1">
      <c r="A357" s="28"/>
    </row>
    <row r="358" spans="1:1">
      <c r="A358" s="28"/>
    </row>
    <row r="359" spans="1:1">
      <c r="A359" s="28"/>
    </row>
    <row r="360" spans="1:1">
      <c r="A360" s="28"/>
    </row>
    <row r="361" spans="1:1">
      <c r="A361" s="28"/>
    </row>
    <row r="362" spans="1:1">
      <c r="A362" s="28"/>
    </row>
    <row r="363" spans="1:1">
      <c r="A363" s="28"/>
    </row>
    <row r="364" spans="1:1">
      <c r="A364" s="28"/>
    </row>
    <row r="365" spans="1:1">
      <c r="A365" s="28"/>
    </row>
    <row r="366" spans="1:1">
      <c r="A366" s="28"/>
    </row>
    <row r="367" spans="1:1">
      <c r="A367" s="28"/>
    </row>
    <row r="368" spans="1:1">
      <c r="A368" s="28"/>
    </row>
    <row r="369" spans="1:1">
      <c r="A369" s="28"/>
    </row>
    <row r="370" spans="1:1">
      <c r="A370" s="28"/>
    </row>
    <row r="371" spans="1:1">
      <c r="A371" s="28"/>
    </row>
    <row r="372" spans="1:1">
      <c r="A372" s="28"/>
    </row>
    <row r="373" spans="1:1">
      <c r="A373" s="28"/>
    </row>
    <row r="374" spans="1:1">
      <c r="A374" s="28"/>
    </row>
    <row r="375" spans="1:1">
      <c r="A375" s="28"/>
    </row>
    <row r="376" spans="1:1">
      <c r="A376" s="28"/>
    </row>
    <row r="377" spans="1:1">
      <c r="A377" s="28"/>
    </row>
    <row r="378" spans="1:1">
      <c r="A378" s="28"/>
    </row>
    <row r="379" spans="1:1">
      <c r="A379" s="28"/>
    </row>
    <row r="380" spans="1:1">
      <c r="A380" s="28"/>
    </row>
    <row r="381" spans="1:1">
      <c r="A381" s="28"/>
    </row>
    <row r="382" spans="1:1">
      <c r="A382" s="28"/>
    </row>
    <row r="383" spans="1:1">
      <c r="A383" s="28"/>
    </row>
    <row r="384" spans="1:1">
      <c r="A384" s="28"/>
    </row>
    <row r="385" spans="1:1">
      <c r="A385" s="28"/>
    </row>
    <row r="386" spans="1:1">
      <c r="A386" s="28"/>
    </row>
    <row r="387" spans="1:1">
      <c r="A387" s="28"/>
    </row>
    <row r="388" spans="1:1">
      <c r="A388" s="28"/>
    </row>
    <row r="389" spans="1:1">
      <c r="A389" s="28"/>
    </row>
    <row r="390" spans="1:1">
      <c r="A390" s="28"/>
    </row>
    <row r="391" spans="1:1">
      <c r="A391" s="28"/>
    </row>
    <row r="392" spans="1:1">
      <c r="A392" s="28"/>
    </row>
    <row r="393" spans="1:1">
      <c r="A393" s="28"/>
    </row>
    <row r="394" spans="1:1">
      <c r="A394" s="28"/>
    </row>
    <row r="395" spans="1:1">
      <c r="A395" s="28"/>
    </row>
    <row r="396" spans="1:1">
      <c r="A396" s="28"/>
    </row>
    <row r="397" spans="1:1">
      <c r="A397" s="28"/>
    </row>
    <row r="398" spans="1:1">
      <c r="A398" s="28"/>
    </row>
    <row r="399" spans="1:1">
      <c r="A399" s="28"/>
    </row>
    <row r="400" spans="1:1">
      <c r="A400" s="28"/>
    </row>
    <row r="401" spans="1:1">
      <c r="A401" s="28"/>
    </row>
    <row r="402" spans="1:1">
      <c r="A402" s="28"/>
    </row>
    <row r="403" spans="1:1">
      <c r="A403" s="28"/>
    </row>
    <row r="404" spans="1:1">
      <c r="A404" s="28"/>
    </row>
    <row r="405" spans="1:1">
      <c r="A405" s="28"/>
    </row>
    <row r="406" spans="1:1">
      <c r="A406" s="28"/>
    </row>
    <row r="407" spans="1:1">
      <c r="A407" s="28"/>
    </row>
    <row r="408" spans="1:1">
      <c r="A408" s="28"/>
    </row>
    <row r="409" spans="1:1">
      <c r="A409" s="28"/>
    </row>
    <row r="410" spans="1:1">
      <c r="A410" s="28"/>
    </row>
    <row r="411" spans="1:1">
      <c r="A411" s="28"/>
    </row>
    <row r="412" spans="1:1">
      <c r="A412" s="28"/>
    </row>
    <row r="413" spans="1:1">
      <c r="A413" s="28"/>
    </row>
    <row r="414" spans="1:1">
      <c r="A414" s="28"/>
    </row>
    <row r="415" spans="1:1">
      <c r="A415" s="28"/>
    </row>
    <row r="416" spans="1:1">
      <c r="A416" s="28"/>
    </row>
    <row r="417" spans="1:1">
      <c r="A417" s="28"/>
    </row>
    <row r="418" spans="1:1">
      <c r="A418" s="28"/>
    </row>
  </sheetData>
  <sheetProtection sheet="1" objects="1" scenarios="1"/>
  <mergeCells count="70">
    <mergeCell ref="B2:C2"/>
    <mergeCell ref="D2:F2"/>
    <mergeCell ref="B4:C4"/>
    <mergeCell ref="D4:E4"/>
    <mergeCell ref="F4:G4"/>
    <mergeCell ref="B44:D44"/>
    <mergeCell ref="H44:J44"/>
    <mergeCell ref="J4:K4"/>
    <mergeCell ref="L4:M4"/>
    <mergeCell ref="N4:O4"/>
    <mergeCell ref="H4:I4"/>
    <mergeCell ref="V4:W4"/>
    <mergeCell ref="X4:Y4"/>
    <mergeCell ref="Z4:AB4"/>
    <mergeCell ref="B43:D43"/>
    <mergeCell ref="H43:J43"/>
    <mergeCell ref="P4:Q4"/>
    <mergeCell ref="R4:S4"/>
    <mergeCell ref="T4:U4"/>
    <mergeCell ref="B45:D45"/>
    <mergeCell ref="H45:J45"/>
    <mergeCell ref="B46:D46"/>
    <mergeCell ref="H46:J46"/>
    <mergeCell ref="B47:D47"/>
    <mergeCell ref="H47:J47"/>
    <mergeCell ref="B48:D48"/>
    <mergeCell ref="H48:J48"/>
    <mergeCell ref="B49:D49"/>
    <mergeCell ref="H49:J49"/>
    <mergeCell ref="B50:D50"/>
    <mergeCell ref="H50:J50"/>
    <mergeCell ref="B51:D51"/>
    <mergeCell ref="H51:J51"/>
    <mergeCell ref="B52:D52"/>
    <mergeCell ref="H52:J52"/>
    <mergeCell ref="B53:D53"/>
    <mergeCell ref="H53:J53"/>
    <mergeCell ref="C66:E66"/>
    <mergeCell ref="B54:D54"/>
    <mergeCell ref="H54:J54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81:E81"/>
    <mergeCell ref="C67:E67"/>
    <mergeCell ref="C68:E68"/>
    <mergeCell ref="C69:E69"/>
    <mergeCell ref="C70:E70"/>
    <mergeCell ref="C71:E71"/>
    <mergeCell ref="C75:E75"/>
    <mergeCell ref="C76:E76"/>
    <mergeCell ref="C77:E77"/>
    <mergeCell ref="C78:E78"/>
    <mergeCell ref="C79:E79"/>
    <mergeCell ref="C80:E80"/>
    <mergeCell ref="C88:E88"/>
    <mergeCell ref="C89:E89"/>
    <mergeCell ref="C90:E90"/>
    <mergeCell ref="C82:E82"/>
    <mergeCell ref="C83:E83"/>
    <mergeCell ref="C84:E84"/>
    <mergeCell ref="C85:E85"/>
    <mergeCell ref="C86:E86"/>
    <mergeCell ref="C87:E87"/>
  </mergeCells>
  <conditionalFormatting sqref="B5:C35 L5:M34 X5:Y35 J5:K35 H5:I34 R5:S34 T5:U35 V5:W34 F5:G35 N5:Q35 D5:E33">
    <cfRule type="expression" dxfId="7" priority="1" stopIfTrue="1">
      <formula>OR(EXACT(B5,$B$57:$B$71))</formula>
    </cfRule>
    <cfRule type="expression" dxfId="6" priority="2" stopIfTrue="1">
      <formula>OR((WEEKDAY(B5,2)=7),WEEKDAY(B5,2)=6)</formula>
    </cfRule>
    <cfRule type="expression" dxfId="5" priority="3" stopIfTrue="1">
      <formula>OR(WEEKDAY(B5,2)&lt;6)</formula>
    </cfRule>
  </conditionalFormatting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  <rowBreaks count="1" manualBreakCount="1">
    <brk id="37" max="27" man="1"/>
  </rowBreaks>
  <colBreaks count="1" manualBreakCount="1">
    <brk id="26" max="3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T47"/>
  <sheetViews>
    <sheetView view="pageBreakPreview" zoomScaleNormal="100" zoomScaleSheetLayoutView="100" workbookViewId="0">
      <selection activeCell="G14" sqref="G14:G44"/>
    </sheetView>
  </sheetViews>
  <sheetFormatPr baseColWidth="10" defaultRowHeight="12"/>
  <cols>
    <col min="1" max="1" width="3.85546875" style="32" customWidth="1"/>
    <col min="2" max="2" width="8.5703125" style="32" customWidth="1"/>
    <col min="3" max="3" width="7.7109375" style="32" customWidth="1"/>
    <col min="4" max="4" width="7.140625" style="32" customWidth="1"/>
    <col min="5" max="5" width="9.140625" style="32" customWidth="1"/>
    <col min="6" max="6" width="8.42578125" style="32" customWidth="1"/>
    <col min="7" max="7" width="8.140625" style="32" customWidth="1"/>
    <col min="8" max="8" width="8.5703125" style="32" customWidth="1"/>
    <col min="9" max="9" width="10.42578125" style="32" customWidth="1"/>
    <col min="10" max="10" width="11.28515625" style="32" customWidth="1"/>
    <col min="11" max="11" width="17.85546875" style="32" customWidth="1"/>
    <col min="12" max="12" width="11.42578125" style="32" hidden="1" customWidth="1"/>
    <col min="13" max="14" width="11.42578125" style="32"/>
    <col min="15" max="256" width="11.42578125" style="34"/>
    <col min="257" max="257" width="3.85546875" style="34" customWidth="1"/>
    <col min="258" max="258" width="8.5703125" style="34" customWidth="1"/>
    <col min="259" max="259" width="7.7109375" style="34" customWidth="1"/>
    <col min="260" max="260" width="7.140625" style="34" customWidth="1"/>
    <col min="261" max="261" width="9.140625" style="34" customWidth="1"/>
    <col min="262" max="262" width="7.140625" style="34" customWidth="1"/>
    <col min="263" max="263" width="8.140625" style="34" customWidth="1"/>
    <col min="264" max="264" width="8.5703125" style="34" customWidth="1"/>
    <col min="265" max="265" width="10.42578125" style="34" customWidth="1"/>
    <col min="266" max="266" width="11.28515625" style="34" customWidth="1"/>
    <col min="267" max="267" width="17.85546875" style="34" customWidth="1"/>
    <col min="268" max="268" width="11.42578125" style="34" hidden="1" customWidth="1"/>
    <col min="269" max="512" width="11.42578125" style="34"/>
    <col min="513" max="513" width="3.85546875" style="34" customWidth="1"/>
    <col min="514" max="514" width="8.5703125" style="34" customWidth="1"/>
    <col min="515" max="515" width="7.7109375" style="34" customWidth="1"/>
    <col min="516" max="516" width="7.140625" style="34" customWidth="1"/>
    <col min="517" max="517" width="9.140625" style="34" customWidth="1"/>
    <col min="518" max="518" width="7.140625" style="34" customWidth="1"/>
    <col min="519" max="519" width="8.140625" style="34" customWidth="1"/>
    <col min="520" max="520" width="8.5703125" style="34" customWidth="1"/>
    <col min="521" max="521" width="10.42578125" style="34" customWidth="1"/>
    <col min="522" max="522" width="11.28515625" style="34" customWidth="1"/>
    <col min="523" max="523" width="17.85546875" style="34" customWidth="1"/>
    <col min="524" max="524" width="11.42578125" style="34" hidden="1" customWidth="1"/>
    <col min="525" max="768" width="11.42578125" style="34"/>
    <col min="769" max="769" width="3.85546875" style="34" customWidth="1"/>
    <col min="770" max="770" width="8.5703125" style="34" customWidth="1"/>
    <col min="771" max="771" width="7.7109375" style="34" customWidth="1"/>
    <col min="772" max="772" width="7.140625" style="34" customWidth="1"/>
    <col min="773" max="773" width="9.140625" style="34" customWidth="1"/>
    <col min="774" max="774" width="7.140625" style="34" customWidth="1"/>
    <col min="775" max="775" width="8.140625" style="34" customWidth="1"/>
    <col min="776" max="776" width="8.5703125" style="34" customWidth="1"/>
    <col min="777" max="777" width="10.42578125" style="34" customWidth="1"/>
    <col min="778" max="778" width="11.28515625" style="34" customWidth="1"/>
    <col min="779" max="779" width="17.85546875" style="34" customWidth="1"/>
    <col min="780" max="780" width="11.42578125" style="34" hidden="1" customWidth="1"/>
    <col min="781" max="1024" width="11.42578125" style="34"/>
    <col min="1025" max="1025" width="3.85546875" style="34" customWidth="1"/>
    <col min="1026" max="1026" width="8.5703125" style="34" customWidth="1"/>
    <col min="1027" max="1027" width="7.7109375" style="34" customWidth="1"/>
    <col min="1028" max="1028" width="7.140625" style="34" customWidth="1"/>
    <col min="1029" max="1029" width="9.140625" style="34" customWidth="1"/>
    <col min="1030" max="1030" width="7.140625" style="34" customWidth="1"/>
    <col min="1031" max="1031" width="8.140625" style="34" customWidth="1"/>
    <col min="1032" max="1032" width="8.5703125" style="34" customWidth="1"/>
    <col min="1033" max="1033" width="10.42578125" style="34" customWidth="1"/>
    <col min="1034" max="1034" width="11.28515625" style="34" customWidth="1"/>
    <col min="1035" max="1035" width="17.85546875" style="34" customWidth="1"/>
    <col min="1036" max="1036" width="11.42578125" style="34" hidden="1" customWidth="1"/>
    <col min="1037" max="1280" width="11.42578125" style="34"/>
    <col min="1281" max="1281" width="3.85546875" style="34" customWidth="1"/>
    <col min="1282" max="1282" width="8.5703125" style="34" customWidth="1"/>
    <col min="1283" max="1283" width="7.7109375" style="34" customWidth="1"/>
    <col min="1284" max="1284" width="7.140625" style="34" customWidth="1"/>
    <col min="1285" max="1285" width="9.140625" style="34" customWidth="1"/>
    <col min="1286" max="1286" width="7.140625" style="34" customWidth="1"/>
    <col min="1287" max="1287" width="8.140625" style="34" customWidth="1"/>
    <col min="1288" max="1288" width="8.5703125" style="34" customWidth="1"/>
    <col min="1289" max="1289" width="10.42578125" style="34" customWidth="1"/>
    <col min="1290" max="1290" width="11.28515625" style="34" customWidth="1"/>
    <col min="1291" max="1291" width="17.85546875" style="34" customWidth="1"/>
    <col min="1292" max="1292" width="11.42578125" style="34" hidden="1" customWidth="1"/>
    <col min="1293" max="1536" width="11.42578125" style="34"/>
    <col min="1537" max="1537" width="3.85546875" style="34" customWidth="1"/>
    <col min="1538" max="1538" width="8.5703125" style="34" customWidth="1"/>
    <col min="1539" max="1539" width="7.7109375" style="34" customWidth="1"/>
    <col min="1540" max="1540" width="7.140625" style="34" customWidth="1"/>
    <col min="1541" max="1541" width="9.140625" style="34" customWidth="1"/>
    <col min="1542" max="1542" width="7.140625" style="34" customWidth="1"/>
    <col min="1543" max="1543" width="8.140625" style="34" customWidth="1"/>
    <col min="1544" max="1544" width="8.5703125" style="34" customWidth="1"/>
    <col min="1545" max="1545" width="10.42578125" style="34" customWidth="1"/>
    <col min="1546" max="1546" width="11.28515625" style="34" customWidth="1"/>
    <col min="1547" max="1547" width="17.85546875" style="34" customWidth="1"/>
    <col min="1548" max="1548" width="11.42578125" style="34" hidden="1" customWidth="1"/>
    <col min="1549" max="1792" width="11.42578125" style="34"/>
    <col min="1793" max="1793" width="3.85546875" style="34" customWidth="1"/>
    <col min="1794" max="1794" width="8.5703125" style="34" customWidth="1"/>
    <col min="1795" max="1795" width="7.7109375" style="34" customWidth="1"/>
    <col min="1796" max="1796" width="7.140625" style="34" customWidth="1"/>
    <col min="1797" max="1797" width="9.140625" style="34" customWidth="1"/>
    <col min="1798" max="1798" width="7.140625" style="34" customWidth="1"/>
    <col min="1799" max="1799" width="8.140625" style="34" customWidth="1"/>
    <col min="1800" max="1800" width="8.5703125" style="34" customWidth="1"/>
    <col min="1801" max="1801" width="10.42578125" style="34" customWidth="1"/>
    <col min="1802" max="1802" width="11.28515625" style="34" customWidth="1"/>
    <col min="1803" max="1803" width="17.85546875" style="34" customWidth="1"/>
    <col min="1804" max="1804" width="11.42578125" style="34" hidden="1" customWidth="1"/>
    <col min="1805" max="2048" width="11.42578125" style="34"/>
    <col min="2049" max="2049" width="3.85546875" style="34" customWidth="1"/>
    <col min="2050" max="2050" width="8.5703125" style="34" customWidth="1"/>
    <col min="2051" max="2051" width="7.7109375" style="34" customWidth="1"/>
    <col min="2052" max="2052" width="7.140625" style="34" customWidth="1"/>
    <col min="2053" max="2053" width="9.140625" style="34" customWidth="1"/>
    <col min="2054" max="2054" width="7.140625" style="34" customWidth="1"/>
    <col min="2055" max="2055" width="8.140625" style="34" customWidth="1"/>
    <col min="2056" max="2056" width="8.5703125" style="34" customWidth="1"/>
    <col min="2057" max="2057" width="10.42578125" style="34" customWidth="1"/>
    <col min="2058" max="2058" width="11.28515625" style="34" customWidth="1"/>
    <col min="2059" max="2059" width="17.85546875" style="34" customWidth="1"/>
    <col min="2060" max="2060" width="11.42578125" style="34" hidden="1" customWidth="1"/>
    <col min="2061" max="2304" width="11.42578125" style="34"/>
    <col min="2305" max="2305" width="3.85546875" style="34" customWidth="1"/>
    <col min="2306" max="2306" width="8.5703125" style="34" customWidth="1"/>
    <col min="2307" max="2307" width="7.7109375" style="34" customWidth="1"/>
    <col min="2308" max="2308" width="7.140625" style="34" customWidth="1"/>
    <col min="2309" max="2309" width="9.140625" style="34" customWidth="1"/>
    <col min="2310" max="2310" width="7.140625" style="34" customWidth="1"/>
    <col min="2311" max="2311" width="8.140625" style="34" customWidth="1"/>
    <col min="2312" max="2312" width="8.5703125" style="34" customWidth="1"/>
    <col min="2313" max="2313" width="10.42578125" style="34" customWidth="1"/>
    <col min="2314" max="2314" width="11.28515625" style="34" customWidth="1"/>
    <col min="2315" max="2315" width="17.85546875" style="34" customWidth="1"/>
    <col min="2316" max="2316" width="11.42578125" style="34" hidden="1" customWidth="1"/>
    <col min="2317" max="2560" width="11.42578125" style="34"/>
    <col min="2561" max="2561" width="3.85546875" style="34" customWidth="1"/>
    <col min="2562" max="2562" width="8.5703125" style="34" customWidth="1"/>
    <col min="2563" max="2563" width="7.7109375" style="34" customWidth="1"/>
    <col min="2564" max="2564" width="7.140625" style="34" customWidth="1"/>
    <col min="2565" max="2565" width="9.140625" style="34" customWidth="1"/>
    <col min="2566" max="2566" width="7.140625" style="34" customWidth="1"/>
    <col min="2567" max="2567" width="8.140625" style="34" customWidth="1"/>
    <col min="2568" max="2568" width="8.5703125" style="34" customWidth="1"/>
    <col min="2569" max="2569" width="10.42578125" style="34" customWidth="1"/>
    <col min="2570" max="2570" width="11.28515625" style="34" customWidth="1"/>
    <col min="2571" max="2571" width="17.85546875" style="34" customWidth="1"/>
    <col min="2572" max="2572" width="11.42578125" style="34" hidden="1" customWidth="1"/>
    <col min="2573" max="2816" width="11.42578125" style="34"/>
    <col min="2817" max="2817" width="3.85546875" style="34" customWidth="1"/>
    <col min="2818" max="2818" width="8.5703125" style="34" customWidth="1"/>
    <col min="2819" max="2819" width="7.7109375" style="34" customWidth="1"/>
    <col min="2820" max="2820" width="7.140625" style="34" customWidth="1"/>
    <col min="2821" max="2821" width="9.140625" style="34" customWidth="1"/>
    <col min="2822" max="2822" width="7.140625" style="34" customWidth="1"/>
    <col min="2823" max="2823" width="8.140625" style="34" customWidth="1"/>
    <col min="2824" max="2824" width="8.5703125" style="34" customWidth="1"/>
    <col min="2825" max="2825" width="10.42578125" style="34" customWidth="1"/>
    <col min="2826" max="2826" width="11.28515625" style="34" customWidth="1"/>
    <col min="2827" max="2827" width="17.85546875" style="34" customWidth="1"/>
    <col min="2828" max="2828" width="11.42578125" style="34" hidden="1" customWidth="1"/>
    <col min="2829" max="3072" width="11.42578125" style="34"/>
    <col min="3073" max="3073" width="3.85546875" style="34" customWidth="1"/>
    <col min="3074" max="3074" width="8.5703125" style="34" customWidth="1"/>
    <col min="3075" max="3075" width="7.7109375" style="34" customWidth="1"/>
    <col min="3076" max="3076" width="7.140625" style="34" customWidth="1"/>
    <col min="3077" max="3077" width="9.140625" style="34" customWidth="1"/>
    <col min="3078" max="3078" width="7.140625" style="34" customWidth="1"/>
    <col min="3079" max="3079" width="8.140625" style="34" customWidth="1"/>
    <col min="3080" max="3080" width="8.5703125" style="34" customWidth="1"/>
    <col min="3081" max="3081" width="10.42578125" style="34" customWidth="1"/>
    <col min="3082" max="3082" width="11.28515625" style="34" customWidth="1"/>
    <col min="3083" max="3083" width="17.85546875" style="34" customWidth="1"/>
    <col min="3084" max="3084" width="11.42578125" style="34" hidden="1" customWidth="1"/>
    <col min="3085" max="3328" width="11.42578125" style="34"/>
    <col min="3329" max="3329" width="3.85546875" style="34" customWidth="1"/>
    <col min="3330" max="3330" width="8.5703125" style="34" customWidth="1"/>
    <col min="3331" max="3331" width="7.7109375" style="34" customWidth="1"/>
    <col min="3332" max="3332" width="7.140625" style="34" customWidth="1"/>
    <col min="3333" max="3333" width="9.140625" style="34" customWidth="1"/>
    <col min="3334" max="3334" width="7.140625" style="34" customWidth="1"/>
    <col min="3335" max="3335" width="8.140625" style="34" customWidth="1"/>
    <col min="3336" max="3336" width="8.5703125" style="34" customWidth="1"/>
    <col min="3337" max="3337" width="10.42578125" style="34" customWidth="1"/>
    <col min="3338" max="3338" width="11.28515625" style="34" customWidth="1"/>
    <col min="3339" max="3339" width="17.85546875" style="34" customWidth="1"/>
    <col min="3340" max="3340" width="11.42578125" style="34" hidden="1" customWidth="1"/>
    <col min="3341" max="3584" width="11.42578125" style="34"/>
    <col min="3585" max="3585" width="3.85546875" style="34" customWidth="1"/>
    <col min="3586" max="3586" width="8.5703125" style="34" customWidth="1"/>
    <col min="3587" max="3587" width="7.7109375" style="34" customWidth="1"/>
    <col min="3588" max="3588" width="7.140625" style="34" customWidth="1"/>
    <col min="3589" max="3589" width="9.140625" style="34" customWidth="1"/>
    <col min="3590" max="3590" width="7.140625" style="34" customWidth="1"/>
    <col min="3591" max="3591" width="8.140625" style="34" customWidth="1"/>
    <col min="3592" max="3592" width="8.5703125" style="34" customWidth="1"/>
    <col min="3593" max="3593" width="10.42578125" style="34" customWidth="1"/>
    <col min="3594" max="3594" width="11.28515625" style="34" customWidth="1"/>
    <col min="3595" max="3595" width="17.85546875" style="34" customWidth="1"/>
    <col min="3596" max="3596" width="11.42578125" style="34" hidden="1" customWidth="1"/>
    <col min="3597" max="3840" width="11.42578125" style="34"/>
    <col min="3841" max="3841" width="3.85546875" style="34" customWidth="1"/>
    <col min="3842" max="3842" width="8.5703125" style="34" customWidth="1"/>
    <col min="3843" max="3843" width="7.7109375" style="34" customWidth="1"/>
    <col min="3844" max="3844" width="7.140625" style="34" customWidth="1"/>
    <col min="3845" max="3845" width="9.140625" style="34" customWidth="1"/>
    <col min="3846" max="3846" width="7.140625" style="34" customWidth="1"/>
    <col min="3847" max="3847" width="8.140625" style="34" customWidth="1"/>
    <col min="3848" max="3848" width="8.5703125" style="34" customWidth="1"/>
    <col min="3849" max="3849" width="10.42578125" style="34" customWidth="1"/>
    <col min="3850" max="3850" width="11.28515625" style="34" customWidth="1"/>
    <col min="3851" max="3851" width="17.85546875" style="34" customWidth="1"/>
    <col min="3852" max="3852" width="11.42578125" style="34" hidden="1" customWidth="1"/>
    <col min="3853" max="4096" width="11.42578125" style="34"/>
    <col min="4097" max="4097" width="3.85546875" style="34" customWidth="1"/>
    <col min="4098" max="4098" width="8.5703125" style="34" customWidth="1"/>
    <col min="4099" max="4099" width="7.7109375" style="34" customWidth="1"/>
    <col min="4100" max="4100" width="7.140625" style="34" customWidth="1"/>
    <col min="4101" max="4101" width="9.140625" style="34" customWidth="1"/>
    <col min="4102" max="4102" width="7.140625" style="34" customWidth="1"/>
    <col min="4103" max="4103" width="8.140625" style="34" customWidth="1"/>
    <col min="4104" max="4104" width="8.5703125" style="34" customWidth="1"/>
    <col min="4105" max="4105" width="10.42578125" style="34" customWidth="1"/>
    <col min="4106" max="4106" width="11.28515625" style="34" customWidth="1"/>
    <col min="4107" max="4107" width="17.85546875" style="34" customWidth="1"/>
    <col min="4108" max="4108" width="11.42578125" style="34" hidden="1" customWidth="1"/>
    <col min="4109" max="4352" width="11.42578125" style="34"/>
    <col min="4353" max="4353" width="3.85546875" style="34" customWidth="1"/>
    <col min="4354" max="4354" width="8.5703125" style="34" customWidth="1"/>
    <col min="4355" max="4355" width="7.7109375" style="34" customWidth="1"/>
    <col min="4356" max="4356" width="7.140625" style="34" customWidth="1"/>
    <col min="4357" max="4357" width="9.140625" style="34" customWidth="1"/>
    <col min="4358" max="4358" width="7.140625" style="34" customWidth="1"/>
    <col min="4359" max="4359" width="8.140625" style="34" customWidth="1"/>
    <col min="4360" max="4360" width="8.5703125" style="34" customWidth="1"/>
    <col min="4361" max="4361" width="10.42578125" style="34" customWidth="1"/>
    <col min="4362" max="4362" width="11.28515625" style="34" customWidth="1"/>
    <col min="4363" max="4363" width="17.85546875" style="34" customWidth="1"/>
    <col min="4364" max="4364" width="11.42578125" style="34" hidden="1" customWidth="1"/>
    <col min="4365" max="4608" width="11.42578125" style="34"/>
    <col min="4609" max="4609" width="3.85546875" style="34" customWidth="1"/>
    <col min="4610" max="4610" width="8.5703125" style="34" customWidth="1"/>
    <col min="4611" max="4611" width="7.7109375" style="34" customWidth="1"/>
    <col min="4612" max="4612" width="7.140625" style="34" customWidth="1"/>
    <col min="4613" max="4613" width="9.140625" style="34" customWidth="1"/>
    <col min="4614" max="4614" width="7.140625" style="34" customWidth="1"/>
    <col min="4615" max="4615" width="8.140625" style="34" customWidth="1"/>
    <col min="4616" max="4616" width="8.5703125" style="34" customWidth="1"/>
    <col min="4617" max="4617" width="10.42578125" style="34" customWidth="1"/>
    <col min="4618" max="4618" width="11.28515625" style="34" customWidth="1"/>
    <col min="4619" max="4619" width="17.85546875" style="34" customWidth="1"/>
    <col min="4620" max="4620" width="11.42578125" style="34" hidden="1" customWidth="1"/>
    <col min="4621" max="4864" width="11.42578125" style="34"/>
    <col min="4865" max="4865" width="3.85546875" style="34" customWidth="1"/>
    <col min="4866" max="4866" width="8.5703125" style="34" customWidth="1"/>
    <col min="4867" max="4867" width="7.7109375" style="34" customWidth="1"/>
    <col min="4868" max="4868" width="7.140625" style="34" customWidth="1"/>
    <col min="4869" max="4869" width="9.140625" style="34" customWidth="1"/>
    <col min="4870" max="4870" width="7.140625" style="34" customWidth="1"/>
    <col min="4871" max="4871" width="8.140625" style="34" customWidth="1"/>
    <col min="4872" max="4872" width="8.5703125" style="34" customWidth="1"/>
    <col min="4873" max="4873" width="10.42578125" style="34" customWidth="1"/>
    <col min="4874" max="4874" width="11.28515625" style="34" customWidth="1"/>
    <col min="4875" max="4875" width="17.85546875" style="34" customWidth="1"/>
    <col min="4876" max="4876" width="11.42578125" style="34" hidden="1" customWidth="1"/>
    <col min="4877" max="5120" width="11.42578125" style="34"/>
    <col min="5121" max="5121" width="3.85546875" style="34" customWidth="1"/>
    <col min="5122" max="5122" width="8.5703125" style="34" customWidth="1"/>
    <col min="5123" max="5123" width="7.7109375" style="34" customWidth="1"/>
    <col min="5124" max="5124" width="7.140625" style="34" customWidth="1"/>
    <col min="5125" max="5125" width="9.140625" style="34" customWidth="1"/>
    <col min="5126" max="5126" width="7.140625" style="34" customWidth="1"/>
    <col min="5127" max="5127" width="8.140625" style="34" customWidth="1"/>
    <col min="5128" max="5128" width="8.5703125" style="34" customWidth="1"/>
    <col min="5129" max="5129" width="10.42578125" style="34" customWidth="1"/>
    <col min="5130" max="5130" width="11.28515625" style="34" customWidth="1"/>
    <col min="5131" max="5131" width="17.85546875" style="34" customWidth="1"/>
    <col min="5132" max="5132" width="11.42578125" style="34" hidden="1" customWidth="1"/>
    <col min="5133" max="5376" width="11.42578125" style="34"/>
    <col min="5377" max="5377" width="3.85546875" style="34" customWidth="1"/>
    <col min="5378" max="5378" width="8.5703125" style="34" customWidth="1"/>
    <col min="5379" max="5379" width="7.7109375" style="34" customWidth="1"/>
    <col min="5380" max="5380" width="7.140625" style="34" customWidth="1"/>
    <col min="5381" max="5381" width="9.140625" style="34" customWidth="1"/>
    <col min="5382" max="5382" width="7.140625" style="34" customWidth="1"/>
    <col min="5383" max="5383" width="8.140625" style="34" customWidth="1"/>
    <col min="5384" max="5384" width="8.5703125" style="34" customWidth="1"/>
    <col min="5385" max="5385" width="10.42578125" style="34" customWidth="1"/>
    <col min="5386" max="5386" width="11.28515625" style="34" customWidth="1"/>
    <col min="5387" max="5387" width="17.85546875" style="34" customWidth="1"/>
    <col min="5388" max="5388" width="11.42578125" style="34" hidden="1" customWidth="1"/>
    <col min="5389" max="5632" width="11.42578125" style="34"/>
    <col min="5633" max="5633" width="3.85546875" style="34" customWidth="1"/>
    <col min="5634" max="5634" width="8.5703125" style="34" customWidth="1"/>
    <col min="5635" max="5635" width="7.7109375" style="34" customWidth="1"/>
    <col min="5636" max="5636" width="7.140625" style="34" customWidth="1"/>
    <col min="5637" max="5637" width="9.140625" style="34" customWidth="1"/>
    <col min="5638" max="5638" width="7.140625" style="34" customWidth="1"/>
    <col min="5639" max="5639" width="8.140625" style="34" customWidth="1"/>
    <col min="5640" max="5640" width="8.5703125" style="34" customWidth="1"/>
    <col min="5641" max="5641" width="10.42578125" style="34" customWidth="1"/>
    <col min="5642" max="5642" width="11.28515625" style="34" customWidth="1"/>
    <col min="5643" max="5643" width="17.85546875" style="34" customWidth="1"/>
    <col min="5644" max="5644" width="11.42578125" style="34" hidden="1" customWidth="1"/>
    <col min="5645" max="5888" width="11.42578125" style="34"/>
    <col min="5889" max="5889" width="3.85546875" style="34" customWidth="1"/>
    <col min="5890" max="5890" width="8.5703125" style="34" customWidth="1"/>
    <col min="5891" max="5891" width="7.7109375" style="34" customWidth="1"/>
    <col min="5892" max="5892" width="7.140625" style="34" customWidth="1"/>
    <col min="5893" max="5893" width="9.140625" style="34" customWidth="1"/>
    <col min="5894" max="5894" width="7.140625" style="34" customWidth="1"/>
    <col min="5895" max="5895" width="8.140625" style="34" customWidth="1"/>
    <col min="5896" max="5896" width="8.5703125" style="34" customWidth="1"/>
    <col min="5897" max="5897" width="10.42578125" style="34" customWidth="1"/>
    <col min="5898" max="5898" width="11.28515625" style="34" customWidth="1"/>
    <col min="5899" max="5899" width="17.85546875" style="34" customWidth="1"/>
    <col min="5900" max="5900" width="11.42578125" style="34" hidden="1" customWidth="1"/>
    <col min="5901" max="6144" width="11.42578125" style="34"/>
    <col min="6145" max="6145" width="3.85546875" style="34" customWidth="1"/>
    <col min="6146" max="6146" width="8.5703125" style="34" customWidth="1"/>
    <col min="6147" max="6147" width="7.7109375" style="34" customWidth="1"/>
    <col min="6148" max="6148" width="7.140625" style="34" customWidth="1"/>
    <col min="6149" max="6149" width="9.140625" style="34" customWidth="1"/>
    <col min="6150" max="6150" width="7.140625" style="34" customWidth="1"/>
    <col min="6151" max="6151" width="8.140625" style="34" customWidth="1"/>
    <col min="6152" max="6152" width="8.5703125" style="34" customWidth="1"/>
    <col min="6153" max="6153" width="10.42578125" style="34" customWidth="1"/>
    <col min="6154" max="6154" width="11.28515625" style="34" customWidth="1"/>
    <col min="6155" max="6155" width="17.85546875" style="34" customWidth="1"/>
    <col min="6156" max="6156" width="11.42578125" style="34" hidden="1" customWidth="1"/>
    <col min="6157" max="6400" width="11.42578125" style="34"/>
    <col min="6401" max="6401" width="3.85546875" style="34" customWidth="1"/>
    <col min="6402" max="6402" width="8.5703125" style="34" customWidth="1"/>
    <col min="6403" max="6403" width="7.7109375" style="34" customWidth="1"/>
    <col min="6404" max="6404" width="7.140625" style="34" customWidth="1"/>
    <col min="6405" max="6405" width="9.140625" style="34" customWidth="1"/>
    <col min="6406" max="6406" width="7.140625" style="34" customWidth="1"/>
    <col min="6407" max="6407" width="8.140625" style="34" customWidth="1"/>
    <col min="6408" max="6408" width="8.5703125" style="34" customWidth="1"/>
    <col min="6409" max="6409" width="10.42578125" style="34" customWidth="1"/>
    <col min="6410" max="6410" width="11.28515625" style="34" customWidth="1"/>
    <col min="6411" max="6411" width="17.85546875" style="34" customWidth="1"/>
    <col min="6412" max="6412" width="11.42578125" style="34" hidden="1" customWidth="1"/>
    <col min="6413" max="6656" width="11.42578125" style="34"/>
    <col min="6657" max="6657" width="3.85546875" style="34" customWidth="1"/>
    <col min="6658" max="6658" width="8.5703125" style="34" customWidth="1"/>
    <col min="6659" max="6659" width="7.7109375" style="34" customWidth="1"/>
    <col min="6660" max="6660" width="7.140625" style="34" customWidth="1"/>
    <col min="6661" max="6661" width="9.140625" style="34" customWidth="1"/>
    <col min="6662" max="6662" width="7.140625" style="34" customWidth="1"/>
    <col min="6663" max="6663" width="8.140625" style="34" customWidth="1"/>
    <col min="6664" max="6664" width="8.5703125" style="34" customWidth="1"/>
    <col min="6665" max="6665" width="10.42578125" style="34" customWidth="1"/>
    <col min="6666" max="6666" width="11.28515625" style="34" customWidth="1"/>
    <col min="6667" max="6667" width="17.85546875" style="34" customWidth="1"/>
    <col min="6668" max="6668" width="11.42578125" style="34" hidden="1" customWidth="1"/>
    <col min="6669" max="6912" width="11.42578125" style="34"/>
    <col min="6913" max="6913" width="3.85546875" style="34" customWidth="1"/>
    <col min="6914" max="6914" width="8.5703125" style="34" customWidth="1"/>
    <col min="6915" max="6915" width="7.7109375" style="34" customWidth="1"/>
    <col min="6916" max="6916" width="7.140625" style="34" customWidth="1"/>
    <col min="6917" max="6917" width="9.140625" style="34" customWidth="1"/>
    <col min="6918" max="6918" width="7.140625" style="34" customWidth="1"/>
    <col min="6919" max="6919" width="8.140625" style="34" customWidth="1"/>
    <col min="6920" max="6920" width="8.5703125" style="34" customWidth="1"/>
    <col min="6921" max="6921" width="10.42578125" style="34" customWidth="1"/>
    <col min="6922" max="6922" width="11.28515625" style="34" customWidth="1"/>
    <col min="6923" max="6923" width="17.85546875" style="34" customWidth="1"/>
    <col min="6924" max="6924" width="11.42578125" style="34" hidden="1" customWidth="1"/>
    <col min="6925" max="7168" width="11.42578125" style="34"/>
    <col min="7169" max="7169" width="3.85546875" style="34" customWidth="1"/>
    <col min="7170" max="7170" width="8.5703125" style="34" customWidth="1"/>
    <col min="7171" max="7171" width="7.7109375" style="34" customWidth="1"/>
    <col min="7172" max="7172" width="7.140625" style="34" customWidth="1"/>
    <col min="7173" max="7173" width="9.140625" style="34" customWidth="1"/>
    <col min="7174" max="7174" width="7.140625" style="34" customWidth="1"/>
    <col min="7175" max="7175" width="8.140625" style="34" customWidth="1"/>
    <col min="7176" max="7176" width="8.5703125" style="34" customWidth="1"/>
    <col min="7177" max="7177" width="10.42578125" style="34" customWidth="1"/>
    <col min="7178" max="7178" width="11.28515625" style="34" customWidth="1"/>
    <col min="7179" max="7179" width="17.85546875" style="34" customWidth="1"/>
    <col min="7180" max="7180" width="11.42578125" style="34" hidden="1" customWidth="1"/>
    <col min="7181" max="7424" width="11.42578125" style="34"/>
    <col min="7425" max="7425" width="3.85546875" style="34" customWidth="1"/>
    <col min="7426" max="7426" width="8.5703125" style="34" customWidth="1"/>
    <col min="7427" max="7427" width="7.7109375" style="34" customWidth="1"/>
    <col min="7428" max="7428" width="7.140625" style="34" customWidth="1"/>
    <col min="7429" max="7429" width="9.140625" style="34" customWidth="1"/>
    <col min="7430" max="7430" width="7.140625" style="34" customWidth="1"/>
    <col min="7431" max="7431" width="8.140625" style="34" customWidth="1"/>
    <col min="7432" max="7432" width="8.5703125" style="34" customWidth="1"/>
    <col min="7433" max="7433" width="10.42578125" style="34" customWidth="1"/>
    <col min="7434" max="7434" width="11.28515625" style="34" customWidth="1"/>
    <col min="7435" max="7435" width="17.85546875" style="34" customWidth="1"/>
    <col min="7436" max="7436" width="11.42578125" style="34" hidden="1" customWidth="1"/>
    <col min="7437" max="7680" width="11.42578125" style="34"/>
    <col min="7681" max="7681" width="3.85546875" style="34" customWidth="1"/>
    <col min="7682" max="7682" width="8.5703125" style="34" customWidth="1"/>
    <col min="7683" max="7683" width="7.7109375" style="34" customWidth="1"/>
    <col min="7684" max="7684" width="7.140625" style="34" customWidth="1"/>
    <col min="7685" max="7685" width="9.140625" style="34" customWidth="1"/>
    <col min="7686" max="7686" width="7.140625" style="34" customWidth="1"/>
    <col min="7687" max="7687" width="8.140625" style="34" customWidth="1"/>
    <col min="7688" max="7688" width="8.5703125" style="34" customWidth="1"/>
    <col min="7689" max="7689" width="10.42578125" style="34" customWidth="1"/>
    <col min="7690" max="7690" width="11.28515625" style="34" customWidth="1"/>
    <col min="7691" max="7691" width="17.85546875" style="34" customWidth="1"/>
    <col min="7692" max="7692" width="11.42578125" style="34" hidden="1" customWidth="1"/>
    <col min="7693" max="7936" width="11.42578125" style="34"/>
    <col min="7937" max="7937" width="3.85546875" style="34" customWidth="1"/>
    <col min="7938" max="7938" width="8.5703125" style="34" customWidth="1"/>
    <col min="7939" max="7939" width="7.7109375" style="34" customWidth="1"/>
    <col min="7940" max="7940" width="7.140625" style="34" customWidth="1"/>
    <col min="7941" max="7941" width="9.140625" style="34" customWidth="1"/>
    <col min="7942" max="7942" width="7.140625" style="34" customWidth="1"/>
    <col min="7943" max="7943" width="8.140625" style="34" customWidth="1"/>
    <col min="7944" max="7944" width="8.5703125" style="34" customWidth="1"/>
    <col min="7945" max="7945" width="10.42578125" style="34" customWidth="1"/>
    <col min="7946" max="7946" width="11.28515625" style="34" customWidth="1"/>
    <col min="7947" max="7947" width="17.85546875" style="34" customWidth="1"/>
    <col min="7948" max="7948" width="11.42578125" style="34" hidden="1" customWidth="1"/>
    <col min="7949" max="8192" width="11.42578125" style="34"/>
    <col min="8193" max="8193" width="3.85546875" style="34" customWidth="1"/>
    <col min="8194" max="8194" width="8.5703125" style="34" customWidth="1"/>
    <col min="8195" max="8195" width="7.7109375" style="34" customWidth="1"/>
    <col min="8196" max="8196" width="7.140625" style="34" customWidth="1"/>
    <col min="8197" max="8197" width="9.140625" style="34" customWidth="1"/>
    <col min="8198" max="8198" width="7.140625" style="34" customWidth="1"/>
    <col min="8199" max="8199" width="8.140625" style="34" customWidth="1"/>
    <col min="8200" max="8200" width="8.5703125" style="34" customWidth="1"/>
    <col min="8201" max="8201" width="10.42578125" style="34" customWidth="1"/>
    <col min="8202" max="8202" width="11.28515625" style="34" customWidth="1"/>
    <col min="8203" max="8203" width="17.85546875" style="34" customWidth="1"/>
    <col min="8204" max="8204" width="11.42578125" style="34" hidden="1" customWidth="1"/>
    <col min="8205" max="8448" width="11.42578125" style="34"/>
    <col min="8449" max="8449" width="3.85546875" style="34" customWidth="1"/>
    <col min="8450" max="8450" width="8.5703125" style="34" customWidth="1"/>
    <col min="8451" max="8451" width="7.7109375" style="34" customWidth="1"/>
    <col min="8452" max="8452" width="7.140625" style="34" customWidth="1"/>
    <col min="8453" max="8453" width="9.140625" style="34" customWidth="1"/>
    <col min="8454" max="8454" width="7.140625" style="34" customWidth="1"/>
    <col min="8455" max="8455" width="8.140625" style="34" customWidth="1"/>
    <col min="8456" max="8456" width="8.5703125" style="34" customWidth="1"/>
    <col min="8457" max="8457" width="10.42578125" style="34" customWidth="1"/>
    <col min="8458" max="8458" width="11.28515625" style="34" customWidth="1"/>
    <col min="8459" max="8459" width="17.85546875" style="34" customWidth="1"/>
    <col min="8460" max="8460" width="11.42578125" style="34" hidden="1" customWidth="1"/>
    <col min="8461" max="8704" width="11.42578125" style="34"/>
    <col min="8705" max="8705" width="3.85546875" style="34" customWidth="1"/>
    <col min="8706" max="8706" width="8.5703125" style="34" customWidth="1"/>
    <col min="8707" max="8707" width="7.7109375" style="34" customWidth="1"/>
    <col min="8708" max="8708" width="7.140625" style="34" customWidth="1"/>
    <col min="8709" max="8709" width="9.140625" style="34" customWidth="1"/>
    <col min="8710" max="8710" width="7.140625" style="34" customWidth="1"/>
    <col min="8711" max="8711" width="8.140625" style="34" customWidth="1"/>
    <col min="8712" max="8712" width="8.5703125" style="34" customWidth="1"/>
    <col min="8713" max="8713" width="10.42578125" style="34" customWidth="1"/>
    <col min="8714" max="8714" width="11.28515625" style="34" customWidth="1"/>
    <col min="8715" max="8715" width="17.85546875" style="34" customWidth="1"/>
    <col min="8716" max="8716" width="11.42578125" style="34" hidden="1" customWidth="1"/>
    <col min="8717" max="8960" width="11.42578125" style="34"/>
    <col min="8961" max="8961" width="3.85546875" style="34" customWidth="1"/>
    <col min="8962" max="8962" width="8.5703125" style="34" customWidth="1"/>
    <col min="8963" max="8963" width="7.7109375" style="34" customWidth="1"/>
    <col min="8964" max="8964" width="7.140625" style="34" customWidth="1"/>
    <col min="8965" max="8965" width="9.140625" style="34" customWidth="1"/>
    <col min="8966" max="8966" width="7.140625" style="34" customWidth="1"/>
    <col min="8967" max="8967" width="8.140625" style="34" customWidth="1"/>
    <col min="8968" max="8968" width="8.5703125" style="34" customWidth="1"/>
    <col min="8969" max="8969" width="10.42578125" style="34" customWidth="1"/>
    <col min="8970" max="8970" width="11.28515625" style="34" customWidth="1"/>
    <col min="8971" max="8971" width="17.85546875" style="34" customWidth="1"/>
    <col min="8972" max="8972" width="11.42578125" style="34" hidden="1" customWidth="1"/>
    <col min="8973" max="9216" width="11.42578125" style="34"/>
    <col min="9217" max="9217" width="3.85546875" style="34" customWidth="1"/>
    <col min="9218" max="9218" width="8.5703125" style="34" customWidth="1"/>
    <col min="9219" max="9219" width="7.7109375" style="34" customWidth="1"/>
    <col min="9220" max="9220" width="7.140625" style="34" customWidth="1"/>
    <col min="9221" max="9221" width="9.140625" style="34" customWidth="1"/>
    <col min="9222" max="9222" width="7.140625" style="34" customWidth="1"/>
    <col min="9223" max="9223" width="8.140625" style="34" customWidth="1"/>
    <col min="9224" max="9224" width="8.5703125" style="34" customWidth="1"/>
    <col min="9225" max="9225" width="10.42578125" style="34" customWidth="1"/>
    <col min="9226" max="9226" width="11.28515625" style="34" customWidth="1"/>
    <col min="9227" max="9227" width="17.85546875" style="34" customWidth="1"/>
    <col min="9228" max="9228" width="11.42578125" style="34" hidden="1" customWidth="1"/>
    <col min="9229" max="9472" width="11.42578125" style="34"/>
    <col min="9473" max="9473" width="3.85546875" style="34" customWidth="1"/>
    <col min="9474" max="9474" width="8.5703125" style="34" customWidth="1"/>
    <col min="9475" max="9475" width="7.7109375" style="34" customWidth="1"/>
    <col min="9476" max="9476" width="7.140625" style="34" customWidth="1"/>
    <col min="9477" max="9477" width="9.140625" style="34" customWidth="1"/>
    <col min="9478" max="9478" width="7.140625" style="34" customWidth="1"/>
    <col min="9479" max="9479" width="8.140625" style="34" customWidth="1"/>
    <col min="9480" max="9480" width="8.5703125" style="34" customWidth="1"/>
    <col min="9481" max="9481" width="10.42578125" style="34" customWidth="1"/>
    <col min="9482" max="9482" width="11.28515625" style="34" customWidth="1"/>
    <col min="9483" max="9483" width="17.85546875" style="34" customWidth="1"/>
    <col min="9484" max="9484" width="11.42578125" style="34" hidden="1" customWidth="1"/>
    <col min="9485" max="9728" width="11.42578125" style="34"/>
    <col min="9729" max="9729" width="3.85546875" style="34" customWidth="1"/>
    <col min="9730" max="9730" width="8.5703125" style="34" customWidth="1"/>
    <col min="9731" max="9731" width="7.7109375" style="34" customWidth="1"/>
    <col min="9732" max="9732" width="7.140625" style="34" customWidth="1"/>
    <col min="9733" max="9733" width="9.140625" style="34" customWidth="1"/>
    <col min="9734" max="9734" width="7.140625" style="34" customWidth="1"/>
    <col min="9735" max="9735" width="8.140625" style="34" customWidth="1"/>
    <col min="9736" max="9736" width="8.5703125" style="34" customWidth="1"/>
    <col min="9737" max="9737" width="10.42578125" style="34" customWidth="1"/>
    <col min="9738" max="9738" width="11.28515625" style="34" customWidth="1"/>
    <col min="9739" max="9739" width="17.85546875" style="34" customWidth="1"/>
    <col min="9740" max="9740" width="11.42578125" style="34" hidden="1" customWidth="1"/>
    <col min="9741" max="9984" width="11.42578125" style="34"/>
    <col min="9985" max="9985" width="3.85546875" style="34" customWidth="1"/>
    <col min="9986" max="9986" width="8.5703125" style="34" customWidth="1"/>
    <col min="9987" max="9987" width="7.7109375" style="34" customWidth="1"/>
    <col min="9988" max="9988" width="7.140625" style="34" customWidth="1"/>
    <col min="9989" max="9989" width="9.140625" style="34" customWidth="1"/>
    <col min="9990" max="9990" width="7.140625" style="34" customWidth="1"/>
    <col min="9991" max="9991" width="8.140625" style="34" customWidth="1"/>
    <col min="9992" max="9992" width="8.5703125" style="34" customWidth="1"/>
    <col min="9993" max="9993" width="10.42578125" style="34" customWidth="1"/>
    <col min="9994" max="9994" width="11.28515625" style="34" customWidth="1"/>
    <col min="9995" max="9995" width="17.85546875" style="34" customWidth="1"/>
    <col min="9996" max="9996" width="11.42578125" style="34" hidden="1" customWidth="1"/>
    <col min="9997" max="10240" width="11.42578125" style="34"/>
    <col min="10241" max="10241" width="3.85546875" style="34" customWidth="1"/>
    <col min="10242" max="10242" width="8.5703125" style="34" customWidth="1"/>
    <col min="10243" max="10243" width="7.7109375" style="34" customWidth="1"/>
    <col min="10244" max="10244" width="7.140625" style="34" customWidth="1"/>
    <col min="10245" max="10245" width="9.140625" style="34" customWidth="1"/>
    <col min="10246" max="10246" width="7.140625" style="34" customWidth="1"/>
    <col min="10247" max="10247" width="8.140625" style="34" customWidth="1"/>
    <col min="10248" max="10248" width="8.5703125" style="34" customWidth="1"/>
    <col min="10249" max="10249" width="10.42578125" style="34" customWidth="1"/>
    <col min="10250" max="10250" width="11.28515625" style="34" customWidth="1"/>
    <col min="10251" max="10251" width="17.85546875" style="34" customWidth="1"/>
    <col min="10252" max="10252" width="11.42578125" style="34" hidden="1" customWidth="1"/>
    <col min="10253" max="10496" width="11.42578125" style="34"/>
    <col min="10497" max="10497" width="3.85546875" style="34" customWidth="1"/>
    <col min="10498" max="10498" width="8.5703125" style="34" customWidth="1"/>
    <col min="10499" max="10499" width="7.7109375" style="34" customWidth="1"/>
    <col min="10500" max="10500" width="7.140625" style="34" customWidth="1"/>
    <col min="10501" max="10501" width="9.140625" style="34" customWidth="1"/>
    <col min="10502" max="10502" width="7.140625" style="34" customWidth="1"/>
    <col min="10503" max="10503" width="8.140625" style="34" customWidth="1"/>
    <col min="10504" max="10504" width="8.5703125" style="34" customWidth="1"/>
    <col min="10505" max="10505" width="10.42578125" style="34" customWidth="1"/>
    <col min="10506" max="10506" width="11.28515625" style="34" customWidth="1"/>
    <col min="10507" max="10507" width="17.85546875" style="34" customWidth="1"/>
    <col min="10508" max="10508" width="11.42578125" style="34" hidden="1" customWidth="1"/>
    <col min="10509" max="10752" width="11.42578125" style="34"/>
    <col min="10753" max="10753" width="3.85546875" style="34" customWidth="1"/>
    <col min="10754" max="10754" width="8.5703125" style="34" customWidth="1"/>
    <col min="10755" max="10755" width="7.7109375" style="34" customWidth="1"/>
    <col min="10756" max="10756" width="7.140625" style="34" customWidth="1"/>
    <col min="10757" max="10757" width="9.140625" style="34" customWidth="1"/>
    <col min="10758" max="10758" width="7.140625" style="34" customWidth="1"/>
    <col min="10759" max="10759" width="8.140625" style="34" customWidth="1"/>
    <col min="10760" max="10760" width="8.5703125" style="34" customWidth="1"/>
    <col min="10761" max="10761" width="10.42578125" style="34" customWidth="1"/>
    <col min="10762" max="10762" width="11.28515625" style="34" customWidth="1"/>
    <col min="10763" max="10763" width="17.85546875" style="34" customWidth="1"/>
    <col min="10764" max="10764" width="11.42578125" style="34" hidden="1" customWidth="1"/>
    <col min="10765" max="11008" width="11.42578125" style="34"/>
    <col min="11009" max="11009" width="3.85546875" style="34" customWidth="1"/>
    <col min="11010" max="11010" width="8.5703125" style="34" customWidth="1"/>
    <col min="11011" max="11011" width="7.7109375" style="34" customWidth="1"/>
    <col min="11012" max="11012" width="7.140625" style="34" customWidth="1"/>
    <col min="11013" max="11013" width="9.140625" style="34" customWidth="1"/>
    <col min="11014" max="11014" width="7.140625" style="34" customWidth="1"/>
    <col min="11015" max="11015" width="8.140625" style="34" customWidth="1"/>
    <col min="11016" max="11016" width="8.5703125" style="34" customWidth="1"/>
    <col min="11017" max="11017" width="10.42578125" style="34" customWidth="1"/>
    <col min="11018" max="11018" width="11.28515625" style="34" customWidth="1"/>
    <col min="11019" max="11019" width="17.85546875" style="34" customWidth="1"/>
    <col min="11020" max="11020" width="11.42578125" style="34" hidden="1" customWidth="1"/>
    <col min="11021" max="11264" width="11.42578125" style="34"/>
    <col min="11265" max="11265" width="3.85546875" style="34" customWidth="1"/>
    <col min="11266" max="11266" width="8.5703125" style="34" customWidth="1"/>
    <col min="11267" max="11267" width="7.7109375" style="34" customWidth="1"/>
    <col min="11268" max="11268" width="7.140625" style="34" customWidth="1"/>
    <col min="11269" max="11269" width="9.140625" style="34" customWidth="1"/>
    <col min="11270" max="11270" width="7.140625" style="34" customWidth="1"/>
    <col min="11271" max="11271" width="8.140625" style="34" customWidth="1"/>
    <col min="11272" max="11272" width="8.5703125" style="34" customWidth="1"/>
    <col min="11273" max="11273" width="10.42578125" style="34" customWidth="1"/>
    <col min="11274" max="11274" width="11.28515625" style="34" customWidth="1"/>
    <col min="11275" max="11275" width="17.85546875" style="34" customWidth="1"/>
    <col min="11276" max="11276" width="11.42578125" style="34" hidden="1" customWidth="1"/>
    <col min="11277" max="11520" width="11.42578125" style="34"/>
    <col min="11521" max="11521" width="3.85546875" style="34" customWidth="1"/>
    <col min="11522" max="11522" width="8.5703125" style="34" customWidth="1"/>
    <col min="11523" max="11523" width="7.7109375" style="34" customWidth="1"/>
    <col min="11524" max="11524" width="7.140625" style="34" customWidth="1"/>
    <col min="11525" max="11525" width="9.140625" style="34" customWidth="1"/>
    <col min="11526" max="11526" width="7.140625" style="34" customWidth="1"/>
    <col min="11527" max="11527" width="8.140625" style="34" customWidth="1"/>
    <col min="11528" max="11528" width="8.5703125" style="34" customWidth="1"/>
    <col min="11529" max="11529" width="10.42578125" style="34" customWidth="1"/>
    <col min="11530" max="11530" width="11.28515625" style="34" customWidth="1"/>
    <col min="11531" max="11531" width="17.85546875" style="34" customWidth="1"/>
    <col min="11532" max="11532" width="11.42578125" style="34" hidden="1" customWidth="1"/>
    <col min="11533" max="11776" width="11.42578125" style="34"/>
    <col min="11777" max="11777" width="3.85546875" style="34" customWidth="1"/>
    <col min="11778" max="11778" width="8.5703125" style="34" customWidth="1"/>
    <col min="11779" max="11779" width="7.7109375" style="34" customWidth="1"/>
    <col min="11780" max="11780" width="7.140625" style="34" customWidth="1"/>
    <col min="11781" max="11781" width="9.140625" style="34" customWidth="1"/>
    <col min="11782" max="11782" width="7.140625" style="34" customWidth="1"/>
    <col min="11783" max="11783" width="8.140625" style="34" customWidth="1"/>
    <col min="11784" max="11784" width="8.5703125" style="34" customWidth="1"/>
    <col min="11785" max="11785" width="10.42578125" style="34" customWidth="1"/>
    <col min="11786" max="11786" width="11.28515625" style="34" customWidth="1"/>
    <col min="11787" max="11787" width="17.85546875" style="34" customWidth="1"/>
    <col min="11788" max="11788" width="11.42578125" style="34" hidden="1" customWidth="1"/>
    <col min="11789" max="12032" width="11.42578125" style="34"/>
    <col min="12033" max="12033" width="3.85546875" style="34" customWidth="1"/>
    <col min="12034" max="12034" width="8.5703125" style="34" customWidth="1"/>
    <col min="12035" max="12035" width="7.7109375" style="34" customWidth="1"/>
    <col min="12036" max="12036" width="7.140625" style="34" customWidth="1"/>
    <col min="12037" max="12037" width="9.140625" style="34" customWidth="1"/>
    <col min="12038" max="12038" width="7.140625" style="34" customWidth="1"/>
    <col min="12039" max="12039" width="8.140625" style="34" customWidth="1"/>
    <col min="12040" max="12040" width="8.5703125" style="34" customWidth="1"/>
    <col min="12041" max="12041" width="10.42578125" style="34" customWidth="1"/>
    <col min="12042" max="12042" width="11.28515625" style="34" customWidth="1"/>
    <col min="12043" max="12043" width="17.85546875" style="34" customWidth="1"/>
    <col min="12044" max="12044" width="11.42578125" style="34" hidden="1" customWidth="1"/>
    <col min="12045" max="12288" width="11.42578125" style="34"/>
    <col min="12289" max="12289" width="3.85546875" style="34" customWidth="1"/>
    <col min="12290" max="12290" width="8.5703125" style="34" customWidth="1"/>
    <col min="12291" max="12291" width="7.7109375" style="34" customWidth="1"/>
    <col min="12292" max="12292" width="7.140625" style="34" customWidth="1"/>
    <col min="12293" max="12293" width="9.140625" style="34" customWidth="1"/>
    <col min="12294" max="12294" width="7.140625" style="34" customWidth="1"/>
    <col min="12295" max="12295" width="8.140625" style="34" customWidth="1"/>
    <col min="12296" max="12296" width="8.5703125" style="34" customWidth="1"/>
    <col min="12297" max="12297" width="10.42578125" style="34" customWidth="1"/>
    <col min="12298" max="12298" width="11.28515625" style="34" customWidth="1"/>
    <col min="12299" max="12299" width="17.85546875" style="34" customWidth="1"/>
    <col min="12300" max="12300" width="11.42578125" style="34" hidden="1" customWidth="1"/>
    <col min="12301" max="12544" width="11.42578125" style="34"/>
    <col min="12545" max="12545" width="3.85546875" style="34" customWidth="1"/>
    <col min="12546" max="12546" width="8.5703125" style="34" customWidth="1"/>
    <col min="12547" max="12547" width="7.7109375" style="34" customWidth="1"/>
    <col min="12548" max="12548" width="7.140625" style="34" customWidth="1"/>
    <col min="12549" max="12549" width="9.140625" style="34" customWidth="1"/>
    <col min="12550" max="12550" width="7.140625" style="34" customWidth="1"/>
    <col min="12551" max="12551" width="8.140625" style="34" customWidth="1"/>
    <col min="12552" max="12552" width="8.5703125" style="34" customWidth="1"/>
    <col min="12553" max="12553" width="10.42578125" style="34" customWidth="1"/>
    <col min="12554" max="12554" width="11.28515625" style="34" customWidth="1"/>
    <col min="12555" max="12555" width="17.85546875" style="34" customWidth="1"/>
    <col min="12556" max="12556" width="11.42578125" style="34" hidden="1" customWidth="1"/>
    <col min="12557" max="12800" width="11.42578125" style="34"/>
    <col min="12801" max="12801" width="3.85546875" style="34" customWidth="1"/>
    <col min="12802" max="12802" width="8.5703125" style="34" customWidth="1"/>
    <col min="12803" max="12803" width="7.7109375" style="34" customWidth="1"/>
    <col min="12804" max="12804" width="7.140625" style="34" customWidth="1"/>
    <col min="12805" max="12805" width="9.140625" style="34" customWidth="1"/>
    <col min="12806" max="12806" width="7.140625" style="34" customWidth="1"/>
    <col min="12807" max="12807" width="8.140625" style="34" customWidth="1"/>
    <col min="12808" max="12808" width="8.5703125" style="34" customWidth="1"/>
    <col min="12809" max="12809" width="10.42578125" style="34" customWidth="1"/>
    <col min="12810" max="12810" width="11.28515625" style="34" customWidth="1"/>
    <col min="12811" max="12811" width="17.85546875" style="34" customWidth="1"/>
    <col min="12812" max="12812" width="11.42578125" style="34" hidden="1" customWidth="1"/>
    <col min="12813" max="13056" width="11.42578125" style="34"/>
    <col min="13057" max="13057" width="3.85546875" style="34" customWidth="1"/>
    <col min="13058" max="13058" width="8.5703125" style="34" customWidth="1"/>
    <col min="13059" max="13059" width="7.7109375" style="34" customWidth="1"/>
    <col min="13060" max="13060" width="7.140625" style="34" customWidth="1"/>
    <col min="13061" max="13061" width="9.140625" style="34" customWidth="1"/>
    <col min="13062" max="13062" width="7.140625" style="34" customWidth="1"/>
    <col min="13063" max="13063" width="8.140625" style="34" customWidth="1"/>
    <col min="13064" max="13064" width="8.5703125" style="34" customWidth="1"/>
    <col min="13065" max="13065" width="10.42578125" style="34" customWidth="1"/>
    <col min="13066" max="13066" width="11.28515625" style="34" customWidth="1"/>
    <col min="13067" max="13067" width="17.85546875" style="34" customWidth="1"/>
    <col min="13068" max="13068" width="11.42578125" style="34" hidden="1" customWidth="1"/>
    <col min="13069" max="13312" width="11.42578125" style="34"/>
    <col min="13313" max="13313" width="3.85546875" style="34" customWidth="1"/>
    <col min="13314" max="13314" width="8.5703125" style="34" customWidth="1"/>
    <col min="13315" max="13315" width="7.7109375" style="34" customWidth="1"/>
    <col min="13316" max="13316" width="7.140625" style="34" customWidth="1"/>
    <col min="13317" max="13317" width="9.140625" style="34" customWidth="1"/>
    <col min="13318" max="13318" width="7.140625" style="34" customWidth="1"/>
    <col min="13319" max="13319" width="8.140625" style="34" customWidth="1"/>
    <col min="13320" max="13320" width="8.5703125" style="34" customWidth="1"/>
    <col min="13321" max="13321" width="10.42578125" style="34" customWidth="1"/>
    <col min="13322" max="13322" width="11.28515625" style="34" customWidth="1"/>
    <col min="13323" max="13323" width="17.85546875" style="34" customWidth="1"/>
    <col min="13324" max="13324" width="11.42578125" style="34" hidden="1" customWidth="1"/>
    <col min="13325" max="13568" width="11.42578125" style="34"/>
    <col min="13569" max="13569" width="3.85546875" style="34" customWidth="1"/>
    <col min="13570" max="13570" width="8.5703125" style="34" customWidth="1"/>
    <col min="13571" max="13571" width="7.7109375" style="34" customWidth="1"/>
    <col min="13572" max="13572" width="7.140625" style="34" customWidth="1"/>
    <col min="13573" max="13573" width="9.140625" style="34" customWidth="1"/>
    <col min="13574" max="13574" width="7.140625" style="34" customWidth="1"/>
    <col min="13575" max="13575" width="8.140625" style="34" customWidth="1"/>
    <col min="13576" max="13576" width="8.5703125" style="34" customWidth="1"/>
    <col min="13577" max="13577" width="10.42578125" style="34" customWidth="1"/>
    <col min="13578" max="13578" width="11.28515625" style="34" customWidth="1"/>
    <col min="13579" max="13579" width="17.85546875" style="34" customWidth="1"/>
    <col min="13580" max="13580" width="11.42578125" style="34" hidden="1" customWidth="1"/>
    <col min="13581" max="13824" width="11.42578125" style="34"/>
    <col min="13825" max="13825" width="3.85546875" style="34" customWidth="1"/>
    <col min="13826" max="13826" width="8.5703125" style="34" customWidth="1"/>
    <col min="13827" max="13827" width="7.7109375" style="34" customWidth="1"/>
    <col min="13828" max="13828" width="7.140625" style="34" customWidth="1"/>
    <col min="13829" max="13829" width="9.140625" style="34" customWidth="1"/>
    <col min="13830" max="13830" width="7.140625" style="34" customWidth="1"/>
    <col min="13831" max="13831" width="8.140625" style="34" customWidth="1"/>
    <col min="13832" max="13832" width="8.5703125" style="34" customWidth="1"/>
    <col min="13833" max="13833" width="10.42578125" style="34" customWidth="1"/>
    <col min="13834" max="13834" width="11.28515625" style="34" customWidth="1"/>
    <col min="13835" max="13835" width="17.85546875" style="34" customWidth="1"/>
    <col min="13836" max="13836" width="11.42578125" style="34" hidden="1" customWidth="1"/>
    <col min="13837" max="14080" width="11.42578125" style="34"/>
    <col min="14081" max="14081" width="3.85546875" style="34" customWidth="1"/>
    <col min="14082" max="14082" width="8.5703125" style="34" customWidth="1"/>
    <col min="14083" max="14083" width="7.7109375" style="34" customWidth="1"/>
    <col min="14084" max="14084" width="7.140625" style="34" customWidth="1"/>
    <col min="14085" max="14085" width="9.140625" style="34" customWidth="1"/>
    <col min="14086" max="14086" width="7.140625" style="34" customWidth="1"/>
    <col min="14087" max="14087" width="8.140625" style="34" customWidth="1"/>
    <col min="14088" max="14088" width="8.5703125" style="34" customWidth="1"/>
    <col min="14089" max="14089" width="10.42578125" style="34" customWidth="1"/>
    <col min="14090" max="14090" width="11.28515625" style="34" customWidth="1"/>
    <col min="14091" max="14091" width="17.85546875" style="34" customWidth="1"/>
    <col min="14092" max="14092" width="11.42578125" style="34" hidden="1" customWidth="1"/>
    <col min="14093" max="14336" width="11.42578125" style="34"/>
    <col min="14337" max="14337" width="3.85546875" style="34" customWidth="1"/>
    <col min="14338" max="14338" width="8.5703125" style="34" customWidth="1"/>
    <col min="14339" max="14339" width="7.7109375" style="34" customWidth="1"/>
    <col min="14340" max="14340" width="7.140625" style="34" customWidth="1"/>
    <col min="14341" max="14341" width="9.140625" style="34" customWidth="1"/>
    <col min="14342" max="14342" width="7.140625" style="34" customWidth="1"/>
    <col min="14343" max="14343" width="8.140625" style="34" customWidth="1"/>
    <col min="14344" max="14344" width="8.5703125" style="34" customWidth="1"/>
    <col min="14345" max="14345" width="10.42578125" style="34" customWidth="1"/>
    <col min="14346" max="14346" width="11.28515625" style="34" customWidth="1"/>
    <col min="14347" max="14347" width="17.85546875" style="34" customWidth="1"/>
    <col min="14348" max="14348" width="11.42578125" style="34" hidden="1" customWidth="1"/>
    <col min="14349" max="14592" width="11.42578125" style="34"/>
    <col min="14593" max="14593" width="3.85546875" style="34" customWidth="1"/>
    <col min="14594" max="14594" width="8.5703125" style="34" customWidth="1"/>
    <col min="14595" max="14595" width="7.7109375" style="34" customWidth="1"/>
    <col min="14596" max="14596" width="7.140625" style="34" customWidth="1"/>
    <col min="14597" max="14597" width="9.140625" style="34" customWidth="1"/>
    <col min="14598" max="14598" width="7.140625" style="34" customWidth="1"/>
    <col min="14599" max="14599" width="8.140625" style="34" customWidth="1"/>
    <col min="14600" max="14600" width="8.5703125" style="34" customWidth="1"/>
    <col min="14601" max="14601" width="10.42578125" style="34" customWidth="1"/>
    <col min="14602" max="14602" width="11.28515625" style="34" customWidth="1"/>
    <col min="14603" max="14603" width="17.85546875" style="34" customWidth="1"/>
    <col min="14604" max="14604" width="11.42578125" style="34" hidden="1" customWidth="1"/>
    <col min="14605" max="14848" width="11.42578125" style="34"/>
    <col min="14849" max="14849" width="3.85546875" style="34" customWidth="1"/>
    <col min="14850" max="14850" width="8.5703125" style="34" customWidth="1"/>
    <col min="14851" max="14851" width="7.7109375" style="34" customWidth="1"/>
    <col min="14852" max="14852" width="7.140625" style="34" customWidth="1"/>
    <col min="14853" max="14853" width="9.140625" style="34" customWidth="1"/>
    <col min="14854" max="14854" width="7.140625" style="34" customWidth="1"/>
    <col min="14855" max="14855" width="8.140625" style="34" customWidth="1"/>
    <col min="14856" max="14856" width="8.5703125" style="34" customWidth="1"/>
    <col min="14857" max="14857" width="10.42578125" style="34" customWidth="1"/>
    <col min="14858" max="14858" width="11.28515625" style="34" customWidth="1"/>
    <col min="14859" max="14859" width="17.85546875" style="34" customWidth="1"/>
    <col min="14860" max="14860" width="11.42578125" style="34" hidden="1" customWidth="1"/>
    <col min="14861" max="15104" width="11.42578125" style="34"/>
    <col min="15105" max="15105" width="3.85546875" style="34" customWidth="1"/>
    <col min="15106" max="15106" width="8.5703125" style="34" customWidth="1"/>
    <col min="15107" max="15107" width="7.7109375" style="34" customWidth="1"/>
    <col min="15108" max="15108" width="7.140625" style="34" customWidth="1"/>
    <col min="15109" max="15109" width="9.140625" style="34" customWidth="1"/>
    <col min="15110" max="15110" width="7.140625" style="34" customWidth="1"/>
    <col min="15111" max="15111" width="8.140625" style="34" customWidth="1"/>
    <col min="15112" max="15112" width="8.5703125" style="34" customWidth="1"/>
    <col min="15113" max="15113" width="10.42578125" style="34" customWidth="1"/>
    <col min="15114" max="15114" width="11.28515625" style="34" customWidth="1"/>
    <col min="15115" max="15115" width="17.85546875" style="34" customWidth="1"/>
    <col min="15116" max="15116" width="11.42578125" style="34" hidden="1" customWidth="1"/>
    <col min="15117" max="15360" width="11.42578125" style="34"/>
    <col min="15361" max="15361" width="3.85546875" style="34" customWidth="1"/>
    <col min="15362" max="15362" width="8.5703125" style="34" customWidth="1"/>
    <col min="15363" max="15363" width="7.7109375" style="34" customWidth="1"/>
    <col min="15364" max="15364" width="7.140625" style="34" customWidth="1"/>
    <col min="15365" max="15365" width="9.140625" style="34" customWidth="1"/>
    <col min="15366" max="15366" width="7.140625" style="34" customWidth="1"/>
    <col min="15367" max="15367" width="8.140625" style="34" customWidth="1"/>
    <col min="15368" max="15368" width="8.5703125" style="34" customWidth="1"/>
    <col min="15369" max="15369" width="10.42578125" style="34" customWidth="1"/>
    <col min="15370" max="15370" width="11.28515625" style="34" customWidth="1"/>
    <col min="15371" max="15371" width="17.85546875" style="34" customWidth="1"/>
    <col min="15372" max="15372" width="11.42578125" style="34" hidden="1" customWidth="1"/>
    <col min="15373" max="15616" width="11.42578125" style="34"/>
    <col min="15617" max="15617" width="3.85546875" style="34" customWidth="1"/>
    <col min="15618" max="15618" width="8.5703125" style="34" customWidth="1"/>
    <col min="15619" max="15619" width="7.7109375" style="34" customWidth="1"/>
    <col min="15620" max="15620" width="7.140625" style="34" customWidth="1"/>
    <col min="15621" max="15621" width="9.140625" style="34" customWidth="1"/>
    <col min="15622" max="15622" width="7.140625" style="34" customWidth="1"/>
    <col min="15623" max="15623" width="8.140625" style="34" customWidth="1"/>
    <col min="15624" max="15624" width="8.5703125" style="34" customWidth="1"/>
    <col min="15625" max="15625" width="10.42578125" style="34" customWidth="1"/>
    <col min="15626" max="15626" width="11.28515625" style="34" customWidth="1"/>
    <col min="15627" max="15627" width="17.85546875" style="34" customWidth="1"/>
    <col min="15628" max="15628" width="11.42578125" style="34" hidden="1" customWidth="1"/>
    <col min="15629" max="15872" width="11.42578125" style="34"/>
    <col min="15873" max="15873" width="3.85546875" style="34" customWidth="1"/>
    <col min="15874" max="15874" width="8.5703125" style="34" customWidth="1"/>
    <col min="15875" max="15875" width="7.7109375" style="34" customWidth="1"/>
    <col min="15876" max="15876" width="7.140625" style="34" customWidth="1"/>
    <col min="15877" max="15877" width="9.140625" style="34" customWidth="1"/>
    <col min="15878" max="15878" width="7.140625" style="34" customWidth="1"/>
    <col min="15879" max="15879" width="8.140625" style="34" customWidth="1"/>
    <col min="15880" max="15880" width="8.5703125" style="34" customWidth="1"/>
    <col min="15881" max="15881" width="10.42578125" style="34" customWidth="1"/>
    <col min="15882" max="15882" width="11.28515625" style="34" customWidth="1"/>
    <col min="15883" max="15883" width="17.85546875" style="34" customWidth="1"/>
    <col min="15884" max="15884" width="11.42578125" style="34" hidden="1" customWidth="1"/>
    <col min="15885" max="16128" width="11.42578125" style="34"/>
    <col min="16129" max="16129" width="3.85546875" style="34" customWidth="1"/>
    <col min="16130" max="16130" width="8.5703125" style="34" customWidth="1"/>
    <col min="16131" max="16131" width="7.7109375" style="34" customWidth="1"/>
    <col min="16132" max="16132" width="7.140625" style="34" customWidth="1"/>
    <col min="16133" max="16133" width="9.140625" style="34" customWidth="1"/>
    <col min="16134" max="16134" width="7.140625" style="34" customWidth="1"/>
    <col min="16135" max="16135" width="8.140625" style="34" customWidth="1"/>
    <col min="16136" max="16136" width="8.5703125" style="34" customWidth="1"/>
    <col min="16137" max="16137" width="10.42578125" style="34" customWidth="1"/>
    <col min="16138" max="16138" width="11.28515625" style="34" customWidth="1"/>
    <col min="16139" max="16139" width="17.85546875" style="34" customWidth="1"/>
    <col min="16140" max="16140" width="11.42578125" style="34" hidden="1" customWidth="1"/>
    <col min="16141" max="16384" width="11.42578125" style="34"/>
  </cols>
  <sheetData>
    <row r="1" spans="1:14" s="30" customFormat="1" ht="22.5" customHeight="1">
      <c r="A1" s="141" t="s">
        <v>28</v>
      </c>
      <c r="B1" s="142"/>
      <c r="C1" s="141"/>
      <c r="D1" s="141"/>
      <c r="E1" s="141"/>
      <c r="F1" s="141"/>
      <c r="G1" s="141"/>
      <c r="H1" s="141"/>
      <c r="I1" s="141"/>
      <c r="J1" s="141"/>
      <c r="K1" s="141"/>
      <c r="L1" s="29"/>
      <c r="M1" s="29"/>
      <c r="N1" s="29"/>
    </row>
    <row r="2" spans="1:14" s="30" customFormat="1" ht="22.5" customHeight="1">
      <c r="A2" s="141" t="str">
        <f>"- Stunden-Einzelnachweis -"</f>
        <v>- Stunden-Einzelnachweis -</v>
      </c>
      <c r="B2" s="142"/>
      <c r="C2" s="141"/>
      <c r="D2" s="141"/>
      <c r="E2" s="141"/>
      <c r="F2" s="141"/>
      <c r="G2" s="141"/>
      <c r="H2" s="141"/>
      <c r="I2" s="141"/>
      <c r="J2" s="141"/>
      <c r="K2" s="141"/>
      <c r="L2" s="29"/>
      <c r="M2" s="29"/>
      <c r="N2" s="29"/>
    </row>
    <row r="3" spans="1:14" s="30" customFormat="1" ht="15">
      <c r="A3" s="29"/>
      <c r="B3" s="29"/>
      <c r="C3" s="135"/>
      <c r="D3" s="136"/>
      <c r="E3" s="136"/>
      <c r="F3" s="136"/>
      <c r="G3" s="136"/>
      <c r="H3" s="29"/>
      <c r="I3" s="29"/>
      <c r="J3" s="29"/>
      <c r="K3" s="135"/>
      <c r="L3" s="29"/>
      <c r="M3" s="29"/>
      <c r="N3" s="29"/>
    </row>
    <row r="4" spans="1:14" ht="12.75">
      <c r="A4" s="31" t="s">
        <v>29</v>
      </c>
      <c r="C4" s="137"/>
      <c r="D4" s="137"/>
      <c r="E4" s="137"/>
      <c r="F4" s="137"/>
      <c r="G4" s="137"/>
      <c r="H4" s="33"/>
      <c r="I4" s="139" t="s">
        <v>30</v>
      </c>
      <c r="J4" s="140"/>
      <c r="K4" s="137"/>
    </row>
    <row r="5" spans="1:14" ht="7.5" customHeight="1">
      <c r="A5" s="31"/>
      <c r="C5" s="35"/>
      <c r="D5" s="35"/>
      <c r="E5" s="35"/>
      <c r="F5" s="35"/>
      <c r="G5" s="35"/>
      <c r="H5" s="33"/>
      <c r="I5" s="33"/>
      <c r="J5" s="36"/>
      <c r="K5" s="33"/>
    </row>
    <row r="6" spans="1:14">
      <c r="C6" s="135"/>
      <c r="D6" s="136"/>
      <c r="E6" s="136"/>
      <c r="F6" s="136"/>
      <c r="G6" s="136"/>
      <c r="K6" s="138"/>
    </row>
    <row r="7" spans="1:14" ht="12.75">
      <c r="A7" s="31" t="s">
        <v>31</v>
      </c>
      <c r="C7" s="137"/>
      <c r="D7" s="137"/>
      <c r="E7" s="137"/>
      <c r="F7" s="137"/>
      <c r="G7" s="137"/>
      <c r="H7" s="33"/>
      <c r="I7" s="139" t="s">
        <v>32</v>
      </c>
      <c r="J7" s="140"/>
      <c r="K7" s="137"/>
    </row>
    <row r="9" spans="1:14" ht="24" customHeight="1">
      <c r="A9" s="37"/>
      <c r="B9" s="114" t="s">
        <v>33</v>
      </c>
      <c r="C9" s="115"/>
      <c r="D9" s="115"/>
      <c r="E9" s="115"/>
      <c r="F9" s="115"/>
      <c r="G9" s="116"/>
      <c r="H9" s="114" t="s">
        <v>34</v>
      </c>
      <c r="I9" s="116"/>
      <c r="J9" s="117" t="s">
        <v>35</v>
      </c>
      <c r="K9" s="118"/>
    </row>
    <row r="10" spans="1:14" ht="12" customHeight="1">
      <c r="A10" s="119" t="s">
        <v>36</v>
      </c>
      <c r="B10" s="122" t="s">
        <v>37</v>
      </c>
      <c r="C10" s="122" t="s">
        <v>38</v>
      </c>
      <c r="D10" s="125" t="s">
        <v>39</v>
      </c>
      <c r="E10" s="122" t="s">
        <v>40</v>
      </c>
      <c r="F10" s="128" t="s">
        <v>41</v>
      </c>
      <c r="G10" s="122" t="s">
        <v>42</v>
      </c>
      <c r="H10" s="122" t="s">
        <v>43</v>
      </c>
      <c r="I10" s="122" t="s">
        <v>44</v>
      </c>
      <c r="J10" s="131" t="s">
        <v>92</v>
      </c>
      <c r="K10" s="132"/>
    </row>
    <row r="11" spans="1:14" ht="12.75" customHeight="1">
      <c r="A11" s="120"/>
      <c r="B11" s="123"/>
      <c r="C11" s="123"/>
      <c r="D11" s="126"/>
      <c r="E11" s="123"/>
      <c r="F11" s="129"/>
      <c r="G11" s="123"/>
      <c r="H11" s="123"/>
      <c r="I11" s="123"/>
      <c r="J11" s="131"/>
      <c r="K11" s="132"/>
    </row>
    <row r="12" spans="1:14" ht="12.75" customHeight="1">
      <c r="A12" s="121"/>
      <c r="B12" s="124"/>
      <c r="C12" s="124"/>
      <c r="D12" s="127"/>
      <c r="E12" s="124"/>
      <c r="F12" s="130"/>
      <c r="G12" s="124"/>
      <c r="H12" s="124"/>
      <c r="I12" s="124"/>
      <c r="J12" s="133"/>
      <c r="K12" s="134"/>
    </row>
    <row r="13" spans="1:14" ht="12.75" customHeight="1" thickBot="1">
      <c r="F13" s="38"/>
      <c r="G13" s="39" t="s">
        <v>45</v>
      </c>
      <c r="H13" s="40"/>
      <c r="I13" s="40"/>
    </row>
    <row r="14" spans="1:14" ht="20.100000000000001" customHeight="1" thickBot="1">
      <c r="A14" s="41" t="s">
        <v>46</v>
      </c>
      <c r="B14" s="42"/>
      <c r="C14" s="42"/>
      <c r="D14" s="42"/>
      <c r="E14" s="43">
        <f t="shared" ref="E14:E44" si="0">IF(C14&lt;B14,L14-B14+C14,C14-B14)-D14</f>
        <v>0</v>
      </c>
      <c r="F14" s="44">
        <f>E14*24</f>
        <v>0</v>
      </c>
      <c r="G14" s="95">
        <v>0</v>
      </c>
      <c r="H14" s="45">
        <v>0</v>
      </c>
      <c r="I14" s="46">
        <f>ROUND((F14+G14)*H14,2)</f>
        <v>0</v>
      </c>
      <c r="J14" s="111"/>
      <c r="K14" s="112"/>
      <c r="L14" s="47">
        <v>1</v>
      </c>
    </row>
    <row r="15" spans="1:14" ht="20.100000000000001" customHeight="1" thickBot="1">
      <c r="A15" s="41" t="s">
        <v>47</v>
      </c>
      <c r="B15" s="42"/>
      <c r="C15" s="42"/>
      <c r="D15" s="42"/>
      <c r="E15" s="43">
        <f t="shared" si="0"/>
        <v>0</v>
      </c>
      <c r="F15" s="44">
        <f>E15*24</f>
        <v>0</v>
      </c>
      <c r="G15" s="96">
        <v>0</v>
      </c>
      <c r="H15" s="45">
        <v>0</v>
      </c>
      <c r="I15" s="46">
        <f t="shared" ref="I15:I44" si="1">ROUND((F15+G15)*H15,2)</f>
        <v>0</v>
      </c>
      <c r="J15" s="111"/>
      <c r="K15" s="112"/>
      <c r="L15" s="47">
        <v>1</v>
      </c>
    </row>
    <row r="16" spans="1:14" ht="20.100000000000001" customHeight="1" thickBot="1">
      <c r="A16" s="41" t="s">
        <v>48</v>
      </c>
      <c r="B16" s="42"/>
      <c r="C16" s="42"/>
      <c r="D16" s="42"/>
      <c r="E16" s="43">
        <f t="shared" si="0"/>
        <v>0</v>
      </c>
      <c r="F16" s="44">
        <f>E16*24</f>
        <v>0</v>
      </c>
      <c r="G16" s="96">
        <v>0</v>
      </c>
      <c r="H16" s="45">
        <v>0</v>
      </c>
      <c r="I16" s="46">
        <f t="shared" si="1"/>
        <v>0</v>
      </c>
      <c r="J16" s="111"/>
      <c r="K16" s="112"/>
      <c r="L16" s="47">
        <v>1</v>
      </c>
    </row>
    <row r="17" spans="1:14" ht="20.100000000000001" customHeight="1" thickBot="1">
      <c r="A17" s="41" t="s">
        <v>49</v>
      </c>
      <c r="B17" s="42"/>
      <c r="C17" s="42"/>
      <c r="D17" s="42"/>
      <c r="E17" s="43">
        <f t="shared" si="0"/>
        <v>0</v>
      </c>
      <c r="F17" s="44">
        <f t="shared" ref="F17:F44" si="2">E17*24</f>
        <v>0</v>
      </c>
      <c r="G17" s="96">
        <v>0</v>
      </c>
      <c r="H17" s="45">
        <v>0</v>
      </c>
      <c r="I17" s="46">
        <f t="shared" si="1"/>
        <v>0</v>
      </c>
      <c r="J17" s="111"/>
      <c r="K17" s="112"/>
      <c r="L17" s="47">
        <v>1</v>
      </c>
    </row>
    <row r="18" spans="1:14" ht="20.100000000000001" customHeight="1" thickBot="1">
      <c r="A18" s="41" t="s">
        <v>50</v>
      </c>
      <c r="B18" s="42"/>
      <c r="C18" s="42"/>
      <c r="D18" s="42"/>
      <c r="E18" s="43">
        <f t="shared" si="0"/>
        <v>0</v>
      </c>
      <c r="F18" s="44">
        <f t="shared" si="2"/>
        <v>0</v>
      </c>
      <c r="G18" s="96">
        <v>0</v>
      </c>
      <c r="H18" s="45">
        <v>0</v>
      </c>
      <c r="I18" s="46">
        <f t="shared" si="1"/>
        <v>0</v>
      </c>
      <c r="J18" s="111"/>
      <c r="K18" s="112"/>
      <c r="L18" s="47">
        <v>1</v>
      </c>
      <c r="N18" s="48"/>
    </row>
    <row r="19" spans="1:14" ht="20.100000000000001" customHeight="1" thickBot="1">
      <c r="A19" s="41" t="s">
        <v>51</v>
      </c>
      <c r="B19" s="42"/>
      <c r="C19" s="42"/>
      <c r="D19" s="42"/>
      <c r="E19" s="43">
        <f t="shared" si="0"/>
        <v>0</v>
      </c>
      <c r="F19" s="44">
        <f t="shared" si="2"/>
        <v>0</v>
      </c>
      <c r="G19" s="96">
        <v>0</v>
      </c>
      <c r="H19" s="45">
        <v>0</v>
      </c>
      <c r="I19" s="46">
        <f t="shared" si="1"/>
        <v>0</v>
      </c>
      <c r="J19" s="111"/>
      <c r="K19" s="112"/>
      <c r="L19" s="47">
        <v>1</v>
      </c>
    </row>
    <row r="20" spans="1:14" ht="20.100000000000001" customHeight="1" thickBot="1">
      <c r="A20" s="41" t="s">
        <v>52</v>
      </c>
      <c r="B20" s="42"/>
      <c r="C20" s="42"/>
      <c r="D20" s="42"/>
      <c r="E20" s="43">
        <f t="shared" si="0"/>
        <v>0</v>
      </c>
      <c r="F20" s="44">
        <f t="shared" si="2"/>
        <v>0</v>
      </c>
      <c r="G20" s="96">
        <v>0</v>
      </c>
      <c r="H20" s="45">
        <v>0</v>
      </c>
      <c r="I20" s="46">
        <f t="shared" si="1"/>
        <v>0</v>
      </c>
      <c r="J20" s="111"/>
      <c r="K20" s="112"/>
      <c r="L20" s="47">
        <v>1</v>
      </c>
    </row>
    <row r="21" spans="1:14" ht="20.100000000000001" customHeight="1" thickBot="1">
      <c r="A21" s="41" t="s">
        <v>53</v>
      </c>
      <c r="B21" s="42"/>
      <c r="C21" s="42"/>
      <c r="D21" s="42"/>
      <c r="E21" s="43">
        <f t="shared" si="0"/>
        <v>0</v>
      </c>
      <c r="F21" s="44">
        <f t="shared" si="2"/>
        <v>0</v>
      </c>
      <c r="G21" s="96">
        <v>0</v>
      </c>
      <c r="H21" s="45">
        <v>0</v>
      </c>
      <c r="I21" s="46">
        <f t="shared" si="1"/>
        <v>0</v>
      </c>
      <c r="J21" s="111"/>
      <c r="K21" s="112"/>
      <c r="L21" s="47">
        <v>1</v>
      </c>
    </row>
    <row r="22" spans="1:14" ht="20.100000000000001" customHeight="1" thickBot="1">
      <c r="A22" s="41" t="s">
        <v>54</v>
      </c>
      <c r="B22" s="42"/>
      <c r="C22" s="42"/>
      <c r="D22" s="42"/>
      <c r="E22" s="43">
        <f t="shared" si="0"/>
        <v>0</v>
      </c>
      <c r="F22" s="44">
        <f t="shared" si="2"/>
        <v>0</v>
      </c>
      <c r="G22" s="96">
        <v>0</v>
      </c>
      <c r="H22" s="45">
        <v>0</v>
      </c>
      <c r="I22" s="46">
        <f t="shared" si="1"/>
        <v>0</v>
      </c>
      <c r="J22" s="111"/>
      <c r="K22" s="112"/>
      <c r="L22" s="47">
        <v>1</v>
      </c>
    </row>
    <row r="23" spans="1:14" ht="20.100000000000001" customHeight="1" thickBot="1">
      <c r="A23" s="41" t="s">
        <v>55</v>
      </c>
      <c r="B23" s="42"/>
      <c r="C23" s="42"/>
      <c r="D23" s="42"/>
      <c r="E23" s="43">
        <f t="shared" si="0"/>
        <v>0</v>
      </c>
      <c r="F23" s="44">
        <f t="shared" si="2"/>
        <v>0</v>
      </c>
      <c r="G23" s="96">
        <v>0</v>
      </c>
      <c r="H23" s="45">
        <v>0</v>
      </c>
      <c r="I23" s="46">
        <f t="shared" si="1"/>
        <v>0</v>
      </c>
      <c r="J23" s="111"/>
      <c r="K23" s="112"/>
      <c r="L23" s="47">
        <v>1</v>
      </c>
    </row>
    <row r="24" spans="1:14" ht="20.100000000000001" customHeight="1" thickBot="1">
      <c r="A24" s="41" t="s">
        <v>56</v>
      </c>
      <c r="B24" s="42"/>
      <c r="C24" s="42"/>
      <c r="D24" s="42"/>
      <c r="E24" s="43">
        <f t="shared" si="0"/>
        <v>0</v>
      </c>
      <c r="F24" s="44">
        <f t="shared" si="2"/>
        <v>0</v>
      </c>
      <c r="G24" s="96">
        <v>0</v>
      </c>
      <c r="H24" s="45">
        <v>0</v>
      </c>
      <c r="I24" s="46">
        <f t="shared" si="1"/>
        <v>0</v>
      </c>
      <c r="J24" s="111"/>
      <c r="K24" s="112"/>
      <c r="L24" s="47">
        <v>1</v>
      </c>
    </row>
    <row r="25" spans="1:14" ht="20.100000000000001" customHeight="1" thickBot="1">
      <c r="A25" s="41" t="s">
        <v>57</v>
      </c>
      <c r="B25" s="42"/>
      <c r="C25" s="42"/>
      <c r="D25" s="42"/>
      <c r="E25" s="43">
        <f t="shared" si="0"/>
        <v>0</v>
      </c>
      <c r="F25" s="44">
        <f t="shared" si="2"/>
        <v>0</v>
      </c>
      <c r="G25" s="96">
        <v>0</v>
      </c>
      <c r="H25" s="45">
        <v>0</v>
      </c>
      <c r="I25" s="46">
        <f t="shared" si="1"/>
        <v>0</v>
      </c>
      <c r="J25" s="111"/>
      <c r="K25" s="112"/>
      <c r="L25" s="47">
        <v>1</v>
      </c>
    </row>
    <row r="26" spans="1:14" ht="20.100000000000001" customHeight="1" thickBot="1">
      <c r="A26" s="41" t="s">
        <v>58</v>
      </c>
      <c r="B26" s="42"/>
      <c r="C26" s="42"/>
      <c r="D26" s="42"/>
      <c r="E26" s="43">
        <f t="shared" si="0"/>
        <v>0</v>
      </c>
      <c r="F26" s="44">
        <f t="shared" si="2"/>
        <v>0</v>
      </c>
      <c r="G26" s="96">
        <v>0</v>
      </c>
      <c r="H26" s="45">
        <v>0</v>
      </c>
      <c r="I26" s="46">
        <f t="shared" si="1"/>
        <v>0</v>
      </c>
      <c r="J26" s="111"/>
      <c r="K26" s="112"/>
      <c r="L26" s="47">
        <v>1</v>
      </c>
    </row>
    <row r="27" spans="1:14" ht="20.100000000000001" customHeight="1" thickBot="1">
      <c r="A27" s="41" t="s">
        <v>59</v>
      </c>
      <c r="B27" s="42"/>
      <c r="C27" s="42"/>
      <c r="D27" s="42"/>
      <c r="E27" s="43">
        <f t="shared" si="0"/>
        <v>0</v>
      </c>
      <c r="F27" s="44">
        <f t="shared" si="2"/>
        <v>0</v>
      </c>
      <c r="G27" s="96">
        <v>0</v>
      </c>
      <c r="H27" s="45">
        <v>0</v>
      </c>
      <c r="I27" s="46">
        <f t="shared" si="1"/>
        <v>0</v>
      </c>
      <c r="J27" s="111"/>
      <c r="K27" s="112"/>
      <c r="L27" s="47">
        <v>1</v>
      </c>
    </row>
    <row r="28" spans="1:14" ht="20.100000000000001" customHeight="1" thickBot="1">
      <c r="A28" s="41" t="s">
        <v>60</v>
      </c>
      <c r="B28" s="42"/>
      <c r="C28" s="42"/>
      <c r="D28" s="42"/>
      <c r="E28" s="43">
        <f t="shared" si="0"/>
        <v>0</v>
      </c>
      <c r="F28" s="44">
        <f t="shared" si="2"/>
        <v>0</v>
      </c>
      <c r="G28" s="96">
        <v>0</v>
      </c>
      <c r="H28" s="45">
        <v>0</v>
      </c>
      <c r="I28" s="46">
        <f t="shared" si="1"/>
        <v>0</v>
      </c>
      <c r="J28" s="111"/>
      <c r="K28" s="112"/>
      <c r="L28" s="47">
        <v>1</v>
      </c>
    </row>
    <row r="29" spans="1:14" ht="20.100000000000001" customHeight="1" thickBot="1">
      <c r="A29" s="41" t="s">
        <v>61</v>
      </c>
      <c r="B29" s="42"/>
      <c r="C29" s="42"/>
      <c r="D29" s="42"/>
      <c r="E29" s="43">
        <f t="shared" si="0"/>
        <v>0</v>
      </c>
      <c r="F29" s="44">
        <f t="shared" si="2"/>
        <v>0</v>
      </c>
      <c r="G29" s="96">
        <v>0</v>
      </c>
      <c r="H29" s="45">
        <v>0</v>
      </c>
      <c r="I29" s="46">
        <f t="shared" si="1"/>
        <v>0</v>
      </c>
      <c r="J29" s="111"/>
      <c r="K29" s="112"/>
      <c r="L29" s="47">
        <v>1</v>
      </c>
    </row>
    <row r="30" spans="1:14" ht="20.100000000000001" customHeight="1" thickBot="1">
      <c r="A30" s="41" t="s">
        <v>62</v>
      </c>
      <c r="B30" s="42"/>
      <c r="C30" s="42"/>
      <c r="D30" s="42"/>
      <c r="E30" s="43">
        <f t="shared" si="0"/>
        <v>0</v>
      </c>
      <c r="F30" s="44">
        <f t="shared" si="2"/>
        <v>0</v>
      </c>
      <c r="G30" s="96">
        <v>0</v>
      </c>
      <c r="H30" s="45">
        <v>0</v>
      </c>
      <c r="I30" s="46">
        <f t="shared" si="1"/>
        <v>0</v>
      </c>
      <c r="J30" s="111"/>
      <c r="K30" s="112"/>
      <c r="L30" s="47">
        <v>1</v>
      </c>
    </row>
    <row r="31" spans="1:14" ht="20.100000000000001" customHeight="1" thickBot="1">
      <c r="A31" s="41" t="s">
        <v>63</v>
      </c>
      <c r="B31" s="42"/>
      <c r="C31" s="42"/>
      <c r="D31" s="42"/>
      <c r="E31" s="43">
        <f t="shared" si="0"/>
        <v>0</v>
      </c>
      <c r="F31" s="44">
        <f t="shared" si="2"/>
        <v>0</v>
      </c>
      <c r="G31" s="96">
        <v>0</v>
      </c>
      <c r="H31" s="45">
        <v>0</v>
      </c>
      <c r="I31" s="46">
        <f t="shared" si="1"/>
        <v>0</v>
      </c>
      <c r="J31" s="111"/>
      <c r="K31" s="112"/>
      <c r="L31" s="47">
        <v>1</v>
      </c>
    </row>
    <row r="32" spans="1:14" ht="20.100000000000001" customHeight="1" thickBot="1">
      <c r="A32" s="41" t="s">
        <v>64</v>
      </c>
      <c r="B32" s="42"/>
      <c r="C32" s="42"/>
      <c r="D32" s="42"/>
      <c r="E32" s="43">
        <f t="shared" si="0"/>
        <v>0</v>
      </c>
      <c r="F32" s="44">
        <f t="shared" si="2"/>
        <v>0</v>
      </c>
      <c r="G32" s="96">
        <v>0</v>
      </c>
      <c r="H32" s="45">
        <v>0</v>
      </c>
      <c r="I32" s="46">
        <f t="shared" si="1"/>
        <v>0</v>
      </c>
      <c r="J32" s="111"/>
      <c r="K32" s="112"/>
      <c r="L32" s="47">
        <v>1</v>
      </c>
    </row>
    <row r="33" spans="1:12" ht="20.100000000000001" customHeight="1" thickBot="1">
      <c r="A33" s="41" t="s">
        <v>65</v>
      </c>
      <c r="B33" s="42"/>
      <c r="C33" s="42"/>
      <c r="D33" s="42"/>
      <c r="E33" s="43">
        <f t="shared" si="0"/>
        <v>0</v>
      </c>
      <c r="F33" s="44">
        <f t="shared" si="2"/>
        <v>0</v>
      </c>
      <c r="G33" s="96">
        <v>0</v>
      </c>
      <c r="H33" s="45">
        <v>0</v>
      </c>
      <c r="I33" s="46">
        <f t="shared" si="1"/>
        <v>0</v>
      </c>
      <c r="J33" s="111"/>
      <c r="K33" s="112"/>
      <c r="L33" s="47">
        <v>1</v>
      </c>
    </row>
    <row r="34" spans="1:12" ht="20.100000000000001" customHeight="1" thickBot="1">
      <c r="A34" s="41" t="s">
        <v>66</v>
      </c>
      <c r="B34" s="42"/>
      <c r="C34" s="42"/>
      <c r="D34" s="42"/>
      <c r="E34" s="43">
        <f t="shared" si="0"/>
        <v>0</v>
      </c>
      <c r="F34" s="44">
        <f t="shared" si="2"/>
        <v>0</v>
      </c>
      <c r="G34" s="96">
        <v>0</v>
      </c>
      <c r="H34" s="45">
        <v>0</v>
      </c>
      <c r="I34" s="46">
        <f t="shared" si="1"/>
        <v>0</v>
      </c>
      <c r="J34" s="111"/>
      <c r="K34" s="112"/>
      <c r="L34" s="47">
        <v>1</v>
      </c>
    </row>
    <row r="35" spans="1:12" ht="20.100000000000001" customHeight="1" thickBot="1">
      <c r="A35" s="41" t="s">
        <v>67</v>
      </c>
      <c r="B35" s="42"/>
      <c r="C35" s="42"/>
      <c r="D35" s="42"/>
      <c r="E35" s="43">
        <f t="shared" si="0"/>
        <v>0</v>
      </c>
      <c r="F35" s="44">
        <f t="shared" si="2"/>
        <v>0</v>
      </c>
      <c r="G35" s="96">
        <v>0</v>
      </c>
      <c r="H35" s="45">
        <v>0</v>
      </c>
      <c r="I35" s="46">
        <f t="shared" si="1"/>
        <v>0</v>
      </c>
      <c r="J35" s="111"/>
      <c r="K35" s="112"/>
      <c r="L35" s="47">
        <v>1</v>
      </c>
    </row>
    <row r="36" spans="1:12" ht="20.100000000000001" customHeight="1" thickBot="1">
      <c r="A36" s="41" t="s">
        <v>68</v>
      </c>
      <c r="B36" s="42"/>
      <c r="C36" s="42"/>
      <c r="D36" s="42"/>
      <c r="E36" s="43">
        <f t="shared" si="0"/>
        <v>0</v>
      </c>
      <c r="F36" s="44">
        <f t="shared" si="2"/>
        <v>0</v>
      </c>
      <c r="G36" s="96">
        <v>0</v>
      </c>
      <c r="H36" s="45">
        <v>0</v>
      </c>
      <c r="I36" s="46">
        <f t="shared" si="1"/>
        <v>0</v>
      </c>
      <c r="J36" s="111"/>
      <c r="K36" s="112"/>
      <c r="L36" s="47">
        <v>1</v>
      </c>
    </row>
    <row r="37" spans="1:12" ht="20.100000000000001" customHeight="1" thickBot="1">
      <c r="A37" s="41" t="s">
        <v>69</v>
      </c>
      <c r="B37" s="42"/>
      <c r="C37" s="42"/>
      <c r="D37" s="42"/>
      <c r="E37" s="43">
        <f t="shared" si="0"/>
        <v>0</v>
      </c>
      <c r="F37" s="44">
        <f t="shared" si="2"/>
        <v>0</v>
      </c>
      <c r="G37" s="96">
        <v>0</v>
      </c>
      <c r="H37" s="45">
        <v>0</v>
      </c>
      <c r="I37" s="46">
        <f t="shared" si="1"/>
        <v>0</v>
      </c>
      <c r="J37" s="111"/>
      <c r="K37" s="112"/>
      <c r="L37" s="47">
        <v>1</v>
      </c>
    </row>
    <row r="38" spans="1:12" ht="20.100000000000001" customHeight="1" thickBot="1">
      <c r="A38" s="41" t="s">
        <v>70</v>
      </c>
      <c r="B38" s="42"/>
      <c r="C38" s="42"/>
      <c r="D38" s="42"/>
      <c r="E38" s="43">
        <f t="shared" si="0"/>
        <v>0</v>
      </c>
      <c r="F38" s="44">
        <f t="shared" si="2"/>
        <v>0</v>
      </c>
      <c r="G38" s="96">
        <v>0</v>
      </c>
      <c r="H38" s="45">
        <v>0</v>
      </c>
      <c r="I38" s="46">
        <f t="shared" si="1"/>
        <v>0</v>
      </c>
      <c r="J38" s="111"/>
      <c r="K38" s="112"/>
      <c r="L38" s="47">
        <v>1</v>
      </c>
    </row>
    <row r="39" spans="1:12" ht="20.100000000000001" customHeight="1" thickBot="1">
      <c r="A39" s="41" t="s">
        <v>71</v>
      </c>
      <c r="B39" s="42"/>
      <c r="C39" s="42"/>
      <c r="D39" s="42"/>
      <c r="E39" s="43">
        <f t="shared" si="0"/>
        <v>0</v>
      </c>
      <c r="F39" s="44">
        <f t="shared" si="2"/>
        <v>0</v>
      </c>
      <c r="G39" s="96">
        <v>0</v>
      </c>
      <c r="H39" s="45">
        <v>0</v>
      </c>
      <c r="I39" s="46">
        <f t="shared" si="1"/>
        <v>0</v>
      </c>
      <c r="J39" s="111"/>
      <c r="K39" s="112"/>
      <c r="L39" s="47">
        <v>1</v>
      </c>
    </row>
    <row r="40" spans="1:12" ht="20.100000000000001" customHeight="1" thickBot="1">
      <c r="A40" s="41" t="s">
        <v>72</v>
      </c>
      <c r="B40" s="42"/>
      <c r="C40" s="42"/>
      <c r="D40" s="42"/>
      <c r="E40" s="43">
        <f t="shared" si="0"/>
        <v>0</v>
      </c>
      <c r="F40" s="44">
        <f t="shared" si="2"/>
        <v>0</v>
      </c>
      <c r="G40" s="96">
        <v>0</v>
      </c>
      <c r="H40" s="45">
        <v>0</v>
      </c>
      <c r="I40" s="46">
        <f t="shared" si="1"/>
        <v>0</v>
      </c>
      <c r="J40" s="111"/>
      <c r="K40" s="112"/>
      <c r="L40" s="47">
        <v>1</v>
      </c>
    </row>
    <row r="41" spans="1:12" ht="20.100000000000001" customHeight="1" thickBot="1">
      <c r="A41" s="41" t="s">
        <v>73</v>
      </c>
      <c r="B41" s="42"/>
      <c r="C41" s="42"/>
      <c r="D41" s="42"/>
      <c r="E41" s="43">
        <f t="shared" si="0"/>
        <v>0</v>
      </c>
      <c r="F41" s="44">
        <f t="shared" si="2"/>
        <v>0</v>
      </c>
      <c r="G41" s="96">
        <v>0</v>
      </c>
      <c r="H41" s="45">
        <v>0</v>
      </c>
      <c r="I41" s="46">
        <f t="shared" si="1"/>
        <v>0</v>
      </c>
      <c r="J41" s="111"/>
      <c r="K41" s="112"/>
      <c r="L41" s="47">
        <v>1</v>
      </c>
    </row>
    <row r="42" spans="1:12" ht="20.100000000000001" customHeight="1" thickBot="1">
      <c r="A42" s="41" t="s">
        <v>74</v>
      </c>
      <c r="B42" s="42"/>
      <c r="C42" s="42"/>
      <c r="D42" s="42"/>
      <c r="E42" s="43">
        <f t="shared" si="0"/>
        <v>0</v>
      </c>
      <c r="F42" s="44">
        <f t="shared" si="2"/>
        <v>0</v>
      </c>
      <c r="G42" s="96">
        <v>0</v>
      </c>
      <c r="H42" s="45">
        <v>0</v>
      </c>
      <c r="I42" s="46">
        <f t="shared" si="1"/>
        <v>0</v>
      </c>
      <c r="J42" s="111"/>
      <c r="K42" s="112"/>
      <c r="L42" s="47">
        <v>1</v>
      </c>
    </row>
    <row r="43" spans="1:12" ht="20.100000000000001" customHeight="1" thickBot="1">
      <c r="A43" s="41" t="s">
        <v>75</v>
      </c>
      <c r="B43" s="42"/>
      <c r="C43" s="42"/>
      <c r="D43" s="42"/>
      <c r="E43" s="43">
        <f t="shared" si="0"/>
        <v>0</v>
      </c>
      <c r="F43" s="44">
        <f t="shared" si="2"/>
        <v>0</v>
      </c>
      <c r="G43" s="96">
        <v>0</v>
      </c>
      <c r="H43" s="45">
        <v>0</v>
      </c>
      <c r="I43" s="46">
        <f t="shared" si="1"/>
        <v>0</v>
      </c>
      <c r="J43" s="111"/>
      <c r="K43" s="112"/>
      <c r="L43" s="47">
        <v>1</v>
      </c>
    </row>
    <row r="44" spans="1:12" ht="20.100000000000001" customHeight="1">
      <c r="A44" s="41" t="s">
        <v>76</v>
      </c>
      <c r="B44" s="42"/>
      <c r="C44" s="42"/>
      <c r="D44" s="42"/>
      <c r="E44" s="43">
        <f t="shared" si="0"/>
        <v>0</v>
      </c>
      <c r="F44" s="44">
        <f t="shared" si="2"/>
        <v>0</v>
      </c>
      <c r="G44" s="96">
        <v>0</v>
      </c>
      <c r="H44" s="45">
        <v>0</v>
      </c>
      <c r="I44" s="46">
        <f t="shared" si="1"/>
        <v>0</v>
      </c>
      <c r="J44" s="111"/>
      <c r="K44" s="112"/>
      <c r="L44" s="47">
        <v>1</v>
      </c>
    </row>
    <row r="45" spans="1:12" ht="20.25" customHeight="1" thickBot="1">
      <c r="D45" s="49" t="s">
        <v>77</v>
      </c>
      <c r="E45" s="50">
        <f>SUM(E14:E44)</f>
        <v>0</v>
      </c>
      <c r="F45" s="51">
        <f>SUM(F14:F44)</f>
        <v>0</v>
      </c>
      <c r="G45" s="52">
        <f>SUM(G14:G44)</f>
        <v>0</v>
      </c>
      <c r="H45" s="55"/>
      <c r="I45" s="54">
        <f>SUM(I14:I44)</f>
        <v>0</v>
      </c>
    </row>
    <row r="46" spans="1:12" ht="15.75" customHeight="1" thickTop="1">
      <c r="J46" s="33"/>
      <c r="K46" s="33"/>
    </row>
    <row r="47" spans="1:12" ht="13.5" customHeight="1">
      <c r="J47" s="113"/>
      <c r="K47" s="113"/>
    </row>
  </sheetData>
  <sheetProtection sheet="1" objects="1" scenarios="1"/>
  <mergeCells count="53">
    <mergeCell ref="C6:G7"/>
    <mergeCell ref="K6:K7"/>
    <mergeCell ref="I7:J7"/>
    <mergeCell ref="A1:K1"/>
    <mergeCell ref="A2:K2"/>
    <mergeCell ref="C3:G4"/>
    <mergeCell ref="K3:K4"/>
    <mergeCell ref="I4:J4"/>
    <mergeCell ref="J16:K16"/>
    <mergeCell ref="B9:G9"/>
    <mergeCell ref="H9:I9"/>
    <mergeCell ref="J9:K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K12"/>
    <mergeCell ref="J14:K14"/>
    <mergeCell ref="J15:K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40:K40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1:K41"/>
    <mergeCell ref="J42:K42"/>
    <mergeCell ref="J43:K43"/>
    <mergeCell ref="J44:K44"/>
    <mergeCell ref="J47:K47"/>
  </mergeCells>
  <pageMargins left="0.78740157480314965" right="0.39370078740157483" top="0.39370078740157483" bottom="0.39370078740157483" header="0" footer="0"/>
  <pageSetup paperSize="9" scale="89" orientation="portrait" r:id="rId1"/>
  <headerFooter>
    <oddFooter xml:space="preserve">&amp;C
</oddFooter>
  </headerFooter>
  <rowBreaks count="1" manualBreakCount="1">
    <brk id="46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T47"/>
  <sheetViews>
    <sheetView view="pageBreakPreview" zoomScaleNormal="100" zoomScaleSheetLayoutView="100" workbookViewId="0">
      <selection activeCell="H14" sqref="H14"/>
    </sheetView>
  </sheetViews>
  <sheetFormatPr baseColWidth="10" defaultRowHeight="12"/>
  <cols>
    <col min="1" max="1" width="3.85546875" style="32" customWidth="1"/>
    <col min="2" max="2" width="8.5703125" style="32" customWidth="1"/>
    <col min="3" max="3" width="7.7109375" style="32" customWidth="1"/>
    <col min="4" max="4" width="7.140625" style="32" customWidth="1"/>
    <col min="5" max="5" width="9.140625" style="32" customWidth="1"/>
    <col min="6" max="6" width="8.42578125" style="32" customWidth="1"/>
    <col min="7" max="7" width="8.140625" style="32" customWidth="1"/>
    <col min="8" max="8" width="8.5703125" style="32" customWidth="1"/>
    <col min="9" max="9" width="10.42578125" style="32" customWidth="1"/>
    <col min="10" max="10" width="11.28515625" style="32" customWidth="1"/>
    <col min="11" max="11" width="17.85546875" style="32" customWidth="1"/>
    <col min="12" max="12" width="11.42578125" style="32" hidden="1" customWidth="1"/>
    <col min="13" max="14" width="11.42578125" style="32"/>
    <col min="15" max="256" width="11.42578125" style="34"/>
    <col min="257" max="257" width="3.85546875" style="34" customWidth="1"/>
    <col min="258" max="258" width="8.5703125" style="34" customWidth="1"/>
    <col min="259" max="259" width="7.7109375" style="34" customWidth="1"/>
    <col min="260" max="260" width="7.140625" style="34" customWidth="1"/>
    <col min="261" max="261" width="9.140625" style="34" customWidth="1"/>
    <col min="262" max="262" width="7.140625" style="34" customWidth="1"/>
    <col min="263" max="263" width="8.140625" style="34" customWidth="1"/>
    <col min="264" max="264" width="8.5703125" style="34" customWidth="1"/>
    <col min="265" max="265" width="10.42578125" style="34" customWidth="1"/>
    <col min="266" max="266" width="11.28515625" style="34" customWidth="1"/>
    <col min="267" max="267" width="17.85546875" style="34" customWidth="1"/>
    <col min="268" max="268" width="11.42578125" style="34" hidden="1" customWidth="1"/>
    <col min="269" max="512" width="11.42578125" style="34"/>
    <col min="513" max="513" width="3.85546875" style="34" customWidth="1"/>
    <col min="514" max="514" width="8.5703125" style="34" customWidth="1"/>
    <col min="515" max="515" width="7.7109375" style="34" customWidth="1"/>
    <col min="516" max="516" width="7.140625" style="34" customWidth="1"/>
    <col min="517" max="517" width="9.140625" style="34" customWidth="1"/>
    <col min="518" max="518" width="7.140625" style="34" customWidth="1"/>
    <col min="519" max="519" width="8.140625" style="34" customWidth="1"/>
    <col min="520" max="520" width="8.5703125" style="34" customWidth="1"/>
    <col min="521" max="521" width="10.42578125" style="34" customWidth="1"/>
    <col min="522" max="522" width="11.28515625" style="34" customWidth="1"/>
    <col min="523" max="523" width="17.85546875" style="34" customWidth="1"/>
    <col min="524" max="524" width="11.42578125" style="34" hidden="1" customWidth="1"/>
    <col min="525" max="768" width="11.42578125" style="34"/>
    <col min="769" max="769" width="3.85546875" style="34" customWidth="1"/>
    <col min="770" max="770" width="8.5703125" style="34" customWidth="1"/>
    <col min="771" max="771" width="7.7109375" style="34" customWidth="1"/>
    <col min="772" max="772" width="7.140625" style="34" customWidth="1"/>
    <col min="773" max="773" width="9.140625" style="34" customWidth="1"/>
    <col min="774" max="774" width="7.140625" style="34" customWidth="1"/>
    <col min="775" max="775" width="8.140625" style="34" customWidth="1"/>
    <col min="776" max="776" width="8.5703125" style="34" customWidth="1"/>
    <col min="777" max="777" width="10.42578125" style="34" customWidth="1"/>
    <col min="778" max="778" width="11.28515625" style="34" customWidth="1"/>
    <col min="779" max="779" width="17.85546875" style="34" customWidth="1"/>
    <col min="780" max="780" width="11.42578125" style="34" hidden="1" customWidth="1"/>
    <col min="781" max="1024" width="11.42578125" style="34"/>
    <col min="1025" max="1025" width="3.85546875" style="34" customWidth="1"/>
    <col min="1026" max="1026" width="8.5703125" style="34" customWidth="1"/>
    <col min="1027" max="1027" width="7.7109375" style="34" customWidth="1"/>
    <col min="1028" max="1028" width="7.140625" style="34" customWidth="1"/>
    <col min="1029" max="1029" width="9.140625" style="34" customWidth="1"/>
    <col min="1030" max="1030" width="7.140625" style="34" customWidth="1"/>
    <col min="1031" max="1031" width="8.140625" style="34" customWidth="1"/>
    <col min="1032" max="1032" width="8.5703125" style="34" customWidth="1"/>
    <col min="1033" max="1033" width="10.42578125" style="34" customWidth="1"/>
    <col min="1034" max="1034" width="11.28515625" style="34" customWidth="1"/>
    <col min="1035" max="1035" width="17.85546875" style="34" customWidth="1"/>
    <col min="1036" max="1036" width="11.42578125" style="34" hidden="1" customWidth="1"/>
    <col min="1037" max="1280" width="11.42578125" style="34"/>
    <col min="1281" max="1281" width="3.85546875" style="34" customWidth="1"/>
    <col min="1282" max="1282" width="8.5703125" style="34" customWidth="1"/>
    <col min="1283" max="1283" width="7.7109375" style="34" customWidth="1"/>
    <col min="1284" max="1284" width="7.140625" style="34" customWidth="1"/>
    <col min="1285" max="1285" width="9.140625" style="34" customWidth="1"/>
    <col min="1286" max="1286" width="7.140625" style="34" customWidth="1"/>
    <col min="1287" max="1287" width="8.140625" style="34" customWidth="1"/>
    <col min="1288" max="1288" width="8.5703125" style="34" customWidth="1"/>
    <col min="1289" max="1289" width="10.42578125" style="34" customWidth="1"/>
    <col min="1290" max="1290" width="11.28515625" style="34" customWidth="1"/>
    <col min="1291" max="1291" width="17.85546875" style="34" customWidth="1"/>
    <col min="1292" max="1292" width="11.42578125" style="34" hidden="1" customWidth="1"/>
    <col min="1293" max="1536" width="11.42578125" style="34"/>
    <col min="1537" max="1537" width="3.85546875" style="34" customWidth="1"/>
    <col min="1538" max="1538" width="8.5703125" style="34" customWidth="1"/>
    <col min="1539" max="1539" width="7.7109375" style="34" customWidth="1"/>
    <col min="1540" max="1540" width="7.140625" style="34" customWidth="1"/>
    <col min="1541" max="1541" width="9.140625" style="34" customWidth="1"/>
    <col min="1542" max="1542" width="7.140625" style="34" customWidth="1"/>
    <col min="1543" max="1543" width="8.140625" style="34" customWidth="1"/>
    <col min="1544" max="1544" width="8.5703125" style="34" customWidth="1"/>
    <col min="1545" max="1545" width="10.42578125" style="34" customWidth="1"/>
    <col min="1546" max="1546" width="11.28515625" style="34" customWidth="1"/>
    <col min="1547" max="1547" width="17.85546875" style="34" customWidth="1"/>
    <col min="1548" max="1548" width="11.42578125" style="34" hidden="1" customWidth="1"/>
    <col min="1549" max="1792" width="11.42578125" style="34"/>
    <col min="1793" max="1793" width="3.85546875" style="34" customWidth="1"/>
    <col min="1794" max="1794" width="8.5703125" style="34" customWidth="1"/>
    <col min="1795" max="1795" width="7.7109375" style="34" customWidth="1"/>
    <col min="1796" max="1796" width="7.140625" style="34" customWidth="1"/>
    <col min="1797" max="1797" width="9.140625" style="34" customWidth="1"/>
    <col min="1798" max="1798" width="7.140625" style="34" customWidth="1"/>
    <col min="1799" max="1799" width="8.140625" style="34" customWidth="1"/>
    <col min="1800" max="1800" width="8.5703125" style="34" customWidth="1"/>
    <col min="1801" max="1801" width="10.42578125" style="34" customWidth="1"/>
    <col min="1802" max="1802" width="11.28515625" style="34" customWidth="1"/>
    <col min="1803" max="1803" width="17.85546875" style="34" customWidth="1"/>
    <col min="1804" max="1804" width="11.42578125" style="34" hidden="1" customWidth="1"/>
    <col min="1805" max="2048" width="11.42578125" style="34"/>
    <col min="2049" max="2049" width="3.85546875" style="34" customWidth="1"/>
    <col min="2050" max="2050" width="8.5703125" style="34" customWidth="1"/>
    <col min="2051" max="2051" width="7.7109375" style="34" customWidth="1"/>
    <col min="2052" max="2052" width="7.140625" style="34" customWidth="1"/>
    <col min="2053" max="2053" width="9.140625" style="34" customWidth="1"/>
    <col min="2054" max="2054" width="7.140625" style="34" customWidth="1"/>
    <col min="2055" max="2055" width="8.140625" style="34" customWidth="1"/>
    <col min="2056" max="2056" width="8.5703125" style="34" customWidth="1"/>
    <col min="2057" max="2057" width="10.42578125" style="34" customWidth="1"/>
    <col min="2058" max="2058" width="11.28515625" style="34" customWidth="1"/>
    <col min="2059" max="2059" width="17.85546875" style="34" customWidth="1"/>
    <col min="2060" max="2060" width="11.42578125" style="34" hidden="1" customWidth="1"/>
    <col min="2061" max="2304" width="11.42578125" style="34"/>
    <col min="2305" max="2305" width="3.85546875" style="34" customWidth="1"/>
    <col min="2306" max="2306" width="8.5703125" style="34" customWidth="1"/>
    <col min="2307" max="2307" width="7.7109375" style="34" customWidth="1"/>
    <col min="2308" max="2308" width="7.140625" style="34" customWidth="1"/>
    <col min="2309" max="2309" width="9.140625" style="34" customWidth="1"/>
    <col min="2310" max="2310" width="7.140625" style="34" customWidth="1"/>
    <col min="2311" max="2311" width="8.140625" style="34" customWidth="1"/>
    <col min="2312" max="2312" width="8.5703125" style="34" customWidth="1"/>
    <col min="2313" max="2313" width="10.42578125" style="34" customWidth="1"/>
    <col min="2314" max="2314" width="11.28515625" style="34" customWidth="1"/>
    <col min="2315" max="2315" width="17.85546875" style="34" customWidth="1"/>
    <col min="2316" max="2316" width="11.42578125" style="34" hidden="1" customWidth="1"/>
    <col min="2317" max="2560" width="11.42578125" style="34"/>
    <col min="2561" max="2561" width="3.85546875" style="34" customWidth="1"/>
    <col min="2562" max="2562" width="8.5703125" style="34" customWidth="1"/>
    <col min="2563" max="2563" width="7.7109375" style="34" customWidth="1"/>
    <col min="2564" max="2564" width="7.140625" style="34" customWidth="1"/>
    <col min="2565" max="2565" width="9.140625" style="34" customWidth="1"/>
    <col min="2566" max="2566" width="7.140625" style="34" customWidth="1"/>
    <col min="2567" max="2567" width="8.140625" style="34" customWidth="1"/>
    <col min="2568" max="2568" width="8.5703125" style="34" customWidth="1"/>
    <col min="2569" max="2569" width="10.42578125" style="34" customWidth="1"/>
    <col min="2570" max="2570" width="11.28515625" style="34" customWidth="1"/>
    <col min="2571" max="2571" width="17.85546875" style="34" customWidth="1"/>
    <col min="2572" max="2572" width="11.42578125" style="34" hidden="1" customWidth="1"/>
    <col min="2573" max="2816" width="11.42578125" style="34"/>
    <col min="2817" max="2817" width="3.85546875" style="34" customWidth="1"/>
    <col min="2818" max="2818" width="8.5703125" style="34" customWidth="1"/>
    <col min="2819" max="2819" width="7.7109375" style="34" customWidth="1"/>
    <col min="2820" max="2820" width="7.140625" style="34" customWidth="1"/>
    <col min="2821" max="2821" width="9.140625" style="34" customWidth="1"/>
    <col min="2822" max="2822" width="7.140625" style="34" customWidth="1"/>
    <col min="2823" max="2823" width="8.140625" style="34" customWidth="1"/>
    <col min="2824" max="2824" width="8.5703125" style="34" customWidth="1"/>
    <col min="2825" max="2825" width="10.42578125" style="34" customWidth="1"/>
    <col min="2826" max="2826" width="11.28515625" style="34" customWidth="1"/>
    <col min="2827" max="2827" width="17.85546875" style="34" customWidth="1"/>
    <col min="2828" max="2828" width="11.42578125" style="34" hidden="1" customWidth="1"/>
    <col min="2829" max="3072" width="11.42578125" style="34"/>
    <col min="3073" max="3073" width="3.85546875" style="34" customWidth="1"/>
    <col min="3074" max="3074" width="8.5703125" style="34" customWidth="1"/>
    <col min="3075" max="3075" width="7.7109375" style="34" customWidth="1"/>
    <col min="3076" max="3076" width="7.140625" style="34" customWidth="1"/>
    <col min="3077" max="3077" width="9.140625" style="34" customWidth="1"/>
    <col min="3078" max="3078" width="7.140625" style="34" customWidth="1"/>
    <col min="3079" max="3079" width="8.140625" style="34" customWidth="1"/>
    <col min="3080" max="3080" width="8.5703125" style="34" customWidth="1"/>
    <col min="3081" max="3081" width="10.42578125" style="34" customWidth="1"/>
    <col min="3082" max="3082" width="11.28515625" style="34" customWidth="1"/>
    <col min="3083" max="3083" width="17.85546875" style="34" customWidth="1"/>
    <col min="3084" max="3084" width="11.42578125" style="34" hidden="1" customWidth="1"/>
    <col min="3085" max="3328" width="11.42578125" style="34"/>
    <col min="3329" max="3329" width="3.85546875" style="34" customWidth="1"/>
    <col min="3330" max="3330" width="8.5703125" style="34" customWidth="1"/>
    <col min="3331" max="3331" width="7.7109375" style="34" customWidth="1"/>
    <col min="3332" max="3332" width="7.140625" style="34" customWidth="1"/>
    <col min="3333" max="3333" width="9.140625" style="34" customWidth="1"/>
    <col min="3334" max="3334" width="7.140625" style="34" customWidth="1"/>
    <col min="3335" max="3335" width="8.140625" style="34" customWidth="1"/>
    <col min="3336" max="3336" width="8.5703125" style="34" customWidth="1"/>
    <col min="3337" max="3337" width="10.42578125" style="34" customWidth="1"/>
    <col min="3338" max="3338" width="11.28515625" style="34" customWidth="1"/>
    <col min="3339" max="3339" width="17.85546875" style="34" customWidth="1"/>
    <col min="3340" max="3340" width="11.42578125" style="34" hidden="1" customWidth="1"/>
    <col min="3341" max="3584" width="11.42578125" style="34"/>
    <col min="3585" max="3585" width="3.85546875" style="34" customWidth="1"/>
    <col min="3586" max="3586" width="8.5703125" style="34" customWidth="1"/>
    <col min="3587" max="3587" width="7.7109375" style="34" customWidth="1"/>
    <col min="3588" max="3588" width="7.140625" style="34" customWidth="1"/>
    <col min="3589" max="3589" width="9.140625" style="34" customWidth="1"/>
    <col min="3590" max="3590" width="7.140625" style="34" customWidth="1"/>
    <col min="3591" max="3591" width="8.140625" style="34" customWidth="1"/>
    <col min="3592" max="3592" width="8.5703125" style="34" customWidth="1"/>
    <col min="3593" max="3593" width="10.42578125" style="34" customWidth="1"/>
    <col min="3594" max="3594" width="11.28515625" style="34" customWidth="1"/>
    <col min="3595" max="3595" width="17.85546875" style="34" customWidth="1"/>
    <col min="3596" max="3596" width="11.42578125" style="34" hidden="1" customWidth="1"/>
    <col min="3597" max="3840" width="11.42578125" style="34"/>
    <col min="3841" max="3841" width="3.85546875" style="34" customWidth="1"/>
    <col min="3842" max="3842" width="8.5703125" style="34" customWidth="1"/>
    <col min="3843" max="3843" width="7.7109375" style="34" customWidth="1"/>
    <col min="3844" max="3844" width="7.140625" style="34" customWidth="1"/>
    <col min="3845" max="3845" width="9.140625" style="34" customWidth="1"/>
    <col min="3846" max="3846" width="7.140625" style="34" customWidth="1"/>
    <col min="3847" max="3847" width="8.140625" style="34" customWidth="1"/>
    <col min="3848" max="3848" width="8.5703125" style="34" customWidth="1"/>
    <col min="3849" max="3849" width="10.42578125" style="34" customWidth="1"/>
    <col min="3850" max="3850" width="11.28515625" style="34" customWidth="1"/>
    <col min="3851" max="3851" width="17.85546875" style="34" customWidth="1"/>
    <col min="3852" max="3852" width="11.42578125" style="34" hidden="1" customWidth="1"/>
    <col min="3853" max="4096" width="11.42578125" style="34"/>
    <col min="4097" max="4097" width="3.85546875" style="34" customWidth="1"/>
    <col min="4098" max="4098" width="8.5703125" style="34" customWidth="1"/>
    <col min="4099" max="4099" width="7.7109375" style="34" customWidth="1"/>
    <col min="4100" max="4100" width="7.140625" style="34" customWidth="1"/>
    <col min="4101" max="4101" width="9.140625" style="34" customWidth="1"/>
    <col min="4102" max="4102" width="7.140625" style="34" customWidth="1"/>
    <col min="4103" max="4103" width="8.140625" style="34" customWidth="1"/>
    <col min="4104" max="4104" width="8.5703125" style="34" customWidth="1"/>
    <col min="4105" max="4105" width="10.42578125" style="34" customWidth="1"/>
    <col min="4106" max="4106" width="11.28515625" style="34" customWidth="1"/>
    <col min="4107" max="4107" width="17.85546875" style="34" customWidth="1"/>
    <col min="4108" max="4108" width="11.42578125" style="34" hidden="1" customWidth="1"/>
    <col min="4109" max="4352" width="11.42578125" style="34"/>
    <col min="4353" max="4353" width="3.85546875" style="34" customWidth="1"/>
    <col min="4354" max="4354" width="8.5703125" style="34" customWidth="1"/>
    <col min="4355" max="4355" width="7.7109375" style="34" customWidth="1"/>
    <col min="4356" max="4356" width="7.140625" style="34" customWidth="1"/>
    <col min="4357" max="4357" width="9.140625" style="34" customWidth="1"/>
    <col min="4358" max="4358" width="7.140625" style="34" customWidth="1"/>
    <col min="4359" max="4359" width="8.140625" style="34" customWidth="1"/>
    <col min="4360" max="4360" width="8.5703125" style="34" customWidth="1"/>
    <col min="4361" max="4361" width="10.42578125" style="34" customWidth="1"/>
    <col min="4362" max="4362" width="11.28515625" style="34" customWidth="1"/>
    <col min="4363" max="4363" width="17.85546875" style="34" customWidth="1"/>
    <col min="4364" max="4364" width="11.42578125" style="34" hidden="1" customWidth="1"/>
    <col min="4365" max="4608" width="11.42578125" style="34"/>
    <col min="4609" max="4609" width="3.85546875" style="34" customWidth="1"/>
    <col min="4610" max="4610" width="8.5703125" style="34" customWidth="1"/>
    <col min="4611" max="4611" width="7.7109375" style="34" customWidth="1"/>
    <col min="4612" max="4612" width="7.140625" style="34" customWidth="1"/>
    <col min="4613" max="4613" width="9.140625" style="34" customWidth="1"/>
    <col min="4614" max="4614" width="7.140625" style="34" customWidth="1"/>
    <col min="4615" max="4615" width="8.140625" style="34" customWidth="1"/>
    <col min="4616" max="4616" width="8.5703125" style="34" customWidth="1"/>
    <col min="4617" max="4617" width="10.42578125" style="34" customWidth="1"/>
    <col min="4618" max="4618" width="11.28515625" style="34" customWidth="1"/>
    <col min="4619" max="4619" width="17.85546875" style="34" customWidth="1"/>
    <col min="4620" max="4620" width="11.42578125" style="34" hidden="1" customWidth="1"/>
    <col min="4621" max="4864" width="11.42578125" style="34"/>
    <col min="4865" max="4865" width="3.85546875" style="34" customWidth="1"/>
    <col min="4866" max="4866" width="8.5703125" style="34" customWidth="1"/>
    <col min="4867" max="4867" width="7.7109375" style="34" customWidth="1"/>
    <col min="4868" max="4868" width="7.140625" style="34" customWidth="1"/>
    <col min="4869" max="4869" width="9.140625" style="34" customWidth="1"/>
    <col min="4870" max="4870" width="7.140625" style="34" customWidth="1"/>
    <col min="4871" max="4871" width="8.140625" style="34" customWidth="1"/>
    <col min="4872" max="4872" width="8.5703125" style="34" customWidth="1"/>
    <col min="4873" max="4873" width="10.42578125" style="34" customWidth="1"/>
    <col min="4874" max="4874" width="11.28515625" style="34" customWidth="1"/>
    <col min="4875" max="4875" width="17.85546875" style="34" customWidth="1"/>
    <col min="4876" max="4876" width="11.42578125" style="34" hidden="1" customWidth="1"/>
    <col min="4877" max="5120" width="11.42578125" style="34"/>
    <col min="5121" max="5121" width="3.85546875" style="34" customWidth="1"/>
    <col min="5122" max="5122" width="8.5703125" style="34" customWidth="1"/>
    <col min="5123" max="5123" width="7.7109375" style="34" customWidth="1"/>
    <col min="5124" max="5124" width="7.140625" style="34" customWidth="1"/>
    <col min="5125" max="5125" width="9.140625" style="34" customWidth="1"/>
    <col min="5126" max="5126" width="7.140625" style="34" customWidth="1"/>
    <col min="5127" max="5127" width="8.140625" style="34" customWidth="1"/>
    <col min="5128" max="5128" width="8.5703125" style="34" customWidth="1"/>
    <col min="5129" max="5129" width="10.42578125" style="34" customWidth="1"/>
    <col min="5130" max="5130" width="11.28515625" style="34" customWidth="1"/>
    <col min="5131" max="5131" width="17.85546875" style="34" customWidth="1"/>
    <col min="5132" max="5132" width="11.42578125" style="34" hidden="1" customWidth="1"/>
    <col min="5133" max="5376" width="11.42578125" style="34"/>
    <col min="5377" max="5377" width="3.85546875" style="34" customWidth="1"/>
    <col min="5378" max="5378" width="8.5703125" style="34" customWidth="1"/>
    <col min="5379" max="5379" width="7.7109375" style="34" customWidth="1"/>
    <col min="5380" max="5380" width="7.140625" style="34" customWidth="1"/>
    <col min="5381" max="5381" width="9.140625" style="34" customWidth="1"/>
    <col min="5382" max="5382" width="7.140625" style="34" customWidth="1"/>
    <col min="5383" max="5383" width="8.140625" style="34" customWidth="1"/>
    <col min="5384" max="5384" width="8.5703125" style="34" customWidth="1"/>
    <col min="5385" max="5385" width="10.42578125" style="34" customWidth="1"/>
    <col min="5386" max="5386" width="11.28515625" style="34" customWidth="1"/>
    <col min="5387" max="5387" width="17.85546875" style="34" customWidth="1"/>
    <col min="5388" max="5388" width="11.42578125" style="34" hidden="1" customWidth="1"/>
    <col min="5389" max="5632" width="11.42578125" style="34"/>
    <col min="5633" max="5633" width="3.85546875" style="34" customWidth="1"/>
    <col min="5634" max="5634" width="8.5703125" style="34" customWidth="1"/>
    <col min="5635" max="5635" width="7.7109375" style="34" customWidth="1"/>
    <col min="5636" max="5636" width="7.140625" style="34" customWidth="1"/>
    <col min="5637" max="5637" width="9.140625" style="34" customWidth="1"/>
    <col min="5638" max="5638" width="7.140625" style="34" customWidth="1"/>
    <col min="5639" max="5639" width="8.140625" style="34" customWidth="1"/>
    <col min="5640" max="5640" width="8.5703125" style="34" customWidth="1"/>
    <col min="5641" max="5641" width="10.42578125" style="34" customWidth="1"/>
    <col min="5642" max="5642" width="11.28515625" style="34" customWidth="1"/>
    <col min="5643" max="5643" width="17.85546875" style="34" customWidth="1"/>
    <col min="5644" max="5644" width="11.42578125" style="34" hidden="1" customWidth="1"/>
    <col min="5645" max="5888" width="11.42578125" style="34"/>
    <col min="5889" max="5889" width="3.85546875" style="34" customWidth="1"/>
    <col min="5890" max="5890" width="8.5703125" style="34" customWidth="1"/>
    <col min="5891" max="5891" width="7.7109375" style="34" customWidth="1"/>
    <col min="5892" max="5892" width="7.140625" style="34" customWidth="1"/>
    <col min="5893" max="5893" width="9.140625" style="34" customWidth="1"/>
    <col min="5894" max="5894" width="7.140625" style="34" customWidth="1"/>
    <col min="5895" max="5895" width="8.140625" style="34" customWidth="1"/>
    <col min="5896" max="5896" width="8.5703125" style="34" customWidth="1"/>
    <col min="5897" max="5897" width="10.42578125" style="34" customWidth="1"/>
    <col min="5898" max="5898" width="11.28515625" style="34" customWidth="1"/>
    <col min="5899" max="5899" width="17.85546875" style="34" customWidth="1"/>
    <col min="5900" max="5900" width="11.42578125" style="34" hidden="1" customWidth="1"/>
    <col min="5901" max="6144" width="11.42578125" style="34"/>
    <col min="6145" max="6145" width="3.85546875" style="34" customWidth="1"/>
    <col min="6146" max="6146" width="8.5703125" style="34" customWidth="1"/>
    <col min="6147" max="6147" width="7.7109375" style="34" customWidth="1"/>
    <col min="6148" max="6148" width="7.140625" style="34" customWidth="1"/>
    <col min="6149" max="6149" width="9.140625" style="34" customWidth="1"/>
    <col min="6150" max="6150" width="7.140625" style="34" customWidth="1"/>
    <col min="6151" max="6151" width="8.140625" style="34" customWidth="1"/>
    <col min="6152" max="6152" width="8.5703125" style="34" customWidth="1"/>
    <col min="6153" max="6153" width="10.42578125" style="34" customWidth="1"/>
    <col min="6154" max="6154" width="11.28515625" style="34" customWidth="1"/>
    <col min="6155" max="6155" width="17.85546875" style="34" customWidth="1"/>
    <col min="6156" max="6156" width="11.42578125" style="34" hidden="1" customWidth="1"/>
    <col min="6157" max="6400" width="11.42578125" style="34"/>
    <col min="6401" max="6401" width="3.85546875" style="34" customWidth="1"/>
    <col min="6402" max="6402" width="8.5703125" style="34" customWidth="1"/>
    <col min="6403" max="6403" width="7.7109375" style="34" customWidth="1"/>
    <col min="6404" max="6404" width="7.140625" style="34" customWidth="1"/>
    <col min="6405" max="6405" width="9.140625" style="34" customWidth="1"/>
    <col min="6406" max="6406" width="7.140625" style="34" customWidth="1"/>
    <col min="6407" max="6407" width="8.140625" style="34" customWidth="1"/>
    <col min="6408" max="6408" width="8.5703125" style="34" customWidth="1"/>
    <col min="6409" max="6409" width="10.42578125" style="34" customWidth="1"/>
    <col min="6410" max="6410" width="11.28515625" style="34" customWidth="1"/>
    <col min="6411" max="6411" width="17.85546875" style="34" customWidth="1"/>
    <col min="6412" max="6412" width="11.42578125" style="34" hidden="1" customWidth="1"/>
    <col min="6413" max="6656" width="11.42578125" style="34"/>
    <col min="6657" max="6657" width="3.85546875" style="34" customWidth="1"/>
    <col min="6658" max="6658" width="8.5703125" style="34" customWidth="1"/>
    <col min="6659" max="6659" width="7.7109375" style="34" customWidth="1"/>
    <col min="6660" max="6660" width="7.140625" style="34" customWidth="1"/>
    <col min="6661" max="6661" width="9.140625" style="34" customWidth="1"/>
    <col min="6662" max="6662" width="7.140625" style="34" customWidth="1"/>
    <col min="6663" max="6663" width="8.140625" style="34" customWidth="1"/>
    <col min="6664" max="6664" width="8.5703125" style="34" customWidth="1"/>
    <col min="6665" max="6665" width="10.42578125" style="34" customWidth="1"/>
    <col min="6666" max="6666" width="11.28515625" style="34" customWidth="1"/>
    <col min="6667" max="6667" width="17.85546875" style="34" customWidth="1"/>
    <col min="6668" max="6668" width="11.42578125" style="34" hidden="1" customWidth="1"/>
    <col min="6669" max="6912" width="11.42578125" style="34"/>
    <col min="6913" max="6913" width="3.85546875" style="34" customWidth="1"/>
    <col min="6914" max="6914" width="8.5703125" style="34" customWidth="1"/>
    <col min="6915" max="6915" width="7.7109375" style="34" customWidth="1"/>
    <col min="6916" max="6916" width="7.140625" style="34" customWidth="1"/>
    <col min="6917" max="6917" width="9.140625" style="34" customWidth="1"/>
    <col min="6918" max="6918" width="7.140625" style="34" customWidth="1"/>
    <col min="6919" max="6919" width="8.140625" style="34" customWidth="1"/>
    <col min="6920" max="6920" width="8.5703125" style="34" customWidth="1"/>
    <col min="6921" max="6921" width="10.42578125" style="34" customWidth="1"/>
    <col min="6922" max="6922" width="11.28515625" style="34" customWidth="1"/>
    <col min="6923" max="6923" width="17.85546875" style="34" customWidth="1"/>
    <col min="6924" max="6924" width="11.42578125" style="34" hidden="1" customWidth="1"/>
    <col min="6925" max="7168" width="11.42578125" style="34"/>
    <col min="7169" max="7169" width="3.85546875" style="34" customWidth="1"/>
    <col min="7170" max="7170" width="8.5703125" style="34" customWidth="1"/>
    <col min="7171" max="7171" width="7.7109375" style="34" customWidth="1"/>
    <col min="7172" max="7172" width="7.140625" style="34" customWidth="1"/>
    <col min="7173" max="7173" width="9.140625" style="34" customWidth="1"/>
    <col min="7174" max="7174" width="7.140625" style="34" customWidth="1"/>
    <col min="7175" max="7175" width="8.140625" style="34" customWidth="1"/>
    <col min="7176" max="7176" width="8.5703125" style="34" customWidth="1"/>
    <col min="7177" max="7177" width="10.42578125" style="34" customWidth="1"/>
    <col min="7178" max="7178" width="11.28515625" style="34" customWidth="1"/>
    <col min="7179" max="7179" width="17.85546875" style="34" customWidth="1"/>
    <col min="7180" max="7180" width="11.42578125" style="34" hidden="1" customWidth="1"/>
    <col min="7181" max="7424" width="11.42578125" style="34"/>
    <col min="7425" max="7425" width="3.85546875" style="34" customWidth="1"/>
    <col min="7426" max="7426" width="8.5703125" style="34" customWidth="1"/>
    <col min="7427" max="7427" width="7.7109375" style="34" customWidth="1"/>
    <col min="7428" max="7428" width="7.140625" style="34" customWidth="1"/>
    <col min="7429" max="7429" width="9.140625" style="34" customWidth="1"/>
    <col min="7430" max="7430" width="7.140625" style="34" customWidth="1"/>
    <col min="7431" max="7431" width="8.140625" style="34" customWidth="1"/>
    <col min="7432" max="7432" width="8.5703125" style="34" customWidth="1"/>
    <col min="7433" max="7433" width="10.42578125" style="34" customWidth="1"/>
    <col min="7434" max="7434" width="11.28515625" style="34" customWidth="1"/>
    <col min="7435" max="7435" width="17.85546875" style="34" customWidth="1"/>
    <col min="7436" max="7436" width="11.42578125" style="34" hidden="1" customWidth="1"/>
    <col min="7437" max="7680" width="11.42578125" style="34"/>
    <col min="7681" max="7681" width="3.85546875" style="34" customWidth="1"/>
    <col min="7682" max="7682" width="8.5703125" style="34" customWidth="1"/>
    <col min="7683" max="7683" width="7.7109375" style="34" customWidth="1"/>
    <col min="7684" max="7684" width="7.140625" style="34" customWidth="1"/>
    <col min="7685" max="7685" width="9.140625" style="34" customWidth="1"/>
    <col min="7686" max="7686" width="7.140625" style="34" customWidth="1"/>
    <col min="7687" max="7687" width="8.140625" style="34" customWidth="1"/>
    <col min="7688" max="7688" width="8.5703125" style="34" customWidth="1"/>
    <col min="7689" max="7689" width="10.42578125" style="34" customWidth="1"/>
    <col min="7690" max="7690" width="11.28515625" style="34" customWidth="1"/>
    <col min="7691" max="7691" width="17.85546875" style="34" customWidth="1"/>
    <col min="7692" max="7692" width="11.42578125" style="34" hidden="1" customWidth="1"/>
    <col min="7693" max="7936" width="11.42578125" style="34"/>
    <col min="7937" max="7937" width="3.85546875" style="34" customWidth="1"/>
    <col min="7938" max="7938" width="8.5703125" style="34" customWidth="1"/>
    <col min="7939" max="7939" width="7.7109375" style="34" customWidth="1"/>
    <col min="7940" max="7940" width="7.140625" style="34" customWidth="1"/>
    <col min="7941" max="7941" width="9.140625" style="34" customWidth="1"/>
    <col min="7942" max="7942" width="7.140625" style="34" customWidth="1"/>
    <col min="7943" max="7943" width="8.140625" style="34" customWidth="1"/>
    <col min="7944" max="7944" width="8.5703125" style="34" customWidth="1"/>
    <col min="7945" max="7945" width="10.42578125" style="34" customWidth="1"/>
    <col min="7946" max="7946" width="11.28515625" style="34" customWidth="1"/>
    <col min="7947" max="7947" width="17.85546875" style="34" customWidth="1"/>
    <col min="7948" max="7948" width="11.42578125" style="34" hidden="1" customWidth="1"/>
    <col min="7949" max="8192" width="11.42578125" style="34"/>
    <col min="8193" max="8193" width="3.85546875" style="34" customWidth="1"/>
    <col min="8194" max="8194" width="8.5703125" style="34" customWidth="1"/>
    <col min="8195" max="8195" width="7.7109375" style="34" customWidth="1"/>
    <col min="8196" max="8196" width="7.140625" style="34" customWidth="1"/>
    <col min="8197" max="8197" width="9.140625" style="34" customWidth="1"/>
    <col min="8198" max="8198" width="7.140625" style="34" customWidth="1"/>
    <col min="8199" max="8199" width="8.140625" style="34" customWidth="1"/>
    <col min="8200" max="8200" width="8.5703125" style="34" customWidth="1"/>
    <col min="8201" max="8201" width="10.42578125" style="34" customWidth="1"/>
    <col min="8202" max="8202" width="11.28515625" style="34" customWidth="1"/>
    <col min="8203" max="8203" width="17.85546875" style="34" customWidth="1"/>
    <col min="8204" max="8204" width="11.42578125" style="34" hidden="1" customWidth="1"/>
    <col min="8205" max="8448" width="11.42578125" style="34"/>
    <col min="8449" max="8449" width="3.85546875" style="34" customWidth="1"/>
    <col min="8450" max="8450" width="8.5703125" style="34" customWidth="1"/>
    <col min="8451" max="8451" width="7.7109375" style="34" customWidth="1"/>
    <col min="8452" max="8452" width="7.140625" style="34" customWidth="1"/>
    <col min="8453" max="8453" width="9.140625" style="34" customWidth="1"/>
    <col min="8454" max="8454" width="7.140625" style="34" customWidth="1"/>
    <col min="8455" max="8455" width="8.140625" style="34" customWidth="1"/>
    <col min="8456" max="8456" width="8.5703125" style="34" customWidth="1"/>
    <col min="8457" max="8457" width="10.42578125" style="34" customWidth="1"/>
    <col min="8458" max="8458" width="11.28515625" style="34" customWidth="1"/>
    <col min="8459" max="8459" width="17.85546875" style="34" customWidth="1"/>
    <col min="8460" max="8460" width="11.42578125" style="34" hidden="1" customWidth="1"/>
    <col min="8461" max="8704" width="11.42578125" style="34"/>
    <col min="8705" max="8705" width="3.85546875" style="34" customWidth="1"/>
    <col min="8706" max="8706" width="8.5703125" style="34" customWidth="1"/>
    <col min="8707" max="8707" width="7.7109375" style="34" customWidth="1"/>
    <col min="8708" max="8708" width="7.140625" style="34" customWidth="1"/>
    <col min="8709" max="8709" width="9.140625" style="34" customWidth="1"/>
    <col min="8710" max="8710" width="7.140625" style="34" customWidth="1"/>
    <col min="8711" max="8711" width="8.140625" style="34" customWidth="1"/>
    <col min="8712" max="8712" width="8.5703125" style="34" customWidth="1"/>
    <col min="8713" max="8713" width="10.42578125" style="34" customWidth="1"/>
    <col min="8714" max="8714" width="11.28515625" style="34" customWidth="1"/>
    <col min="8715" max="8715" width="17.85546875" style="34" customWidth="1"/>
    <col min="8716" max="8716" width="11.42578125" style="34" hidden="1" customWidth="1"/>
    <col min="8717" max="8960" width="11.42578125" style="34"/>
    <col min="8961" max="8961" width="3.85546875" style="34" customWidth="1"/>
    <col min="8962" max="8962" width="8.5703125" style="34" customWidth="1"/>
    <col min="8963" max="8963" width="7.7109375" style="34" customWidth="1"/>
    <col min="8964" max="8964" width="7.140625" style="34" customWidth="1"/>
    <col min="8965" max="8965" width="9.140625" style="34" customWidth="1"/>
    <col min="8966" max="8966" width="7.140625" style="34" customWidth="1"/>
    <col min="8967" max="8967" width="8.140625" style="34" customWidth="1"/>
    <col min="8968" max="8968" width="8.5703125" style="34" customWidth="1"/>
    <col min="8969" max="8969" width="10.42578125" style="34" customWidth="1"/>
    <col min="8970" max="8970" width="11.28515625" style="34" customWidth="1"/>
    <col min="8971" max="8971" width="17.85546875" style="34" customWidth="1"/>
    <col min="8972" max="8972" width="11.42578125" style="34" hidden="1" customWidth="1"/>
    <col min="8973" max="9216" width="11.42578125" style="34"/>
    <col min="9217" max="9217" width="3.85546875" style="34" customWidth="1"/>
    <col min="9218" max="9218" width="8.5703125" style="34" customWidth="1"/>
    <col min="9219" max="9219" width="7.7109375" style="34" customWidth="1"/>
    <col min="9220" max="9220" width="7.140625" style="34" customWidth="1"/>
    <col min="9221" max="9221" width="9.140625" style="34" customWidth="1"/>
    <col min="9222" max="9222" width="7.140625" style="34" customWidth="1"/>
    <col min="9223" max="9223" width="8.140625" style="34" customWidth="1"/>
    <col min="9224" max="9224" width="8.5703125" style="34" customWidth="1"/>
    <col min="9225" max="9225" width="10.42578125" style="34" customWidth="1"/>
    <col min="9226" max="9226" width="11.28515625" style="34" customWidth="1"/>
    <col min="9227" max="9227" width="17.85546875" style="34" customWidth="1"/>
    <col min="9228" max="9228" width="11.42578125" style="34" hidden="1" customWidth="1"/>
    <col min="9229" max="9472" width="11.42578125" style="34"/>
    <col min="9473" max="9473" width="3.85546875" style="34" customWidth="1"/>
    <col min="9474" max="9474" width="8.5703125" style="34" customWidth="1"/>
    <col min="9475" max="9475" width="7.7109375" style="34" customWidth="1"/>
    <col min="9476" max="9476" width="7.140625" style="34" customWidth="1"/>
    <col min="9477" max="9477" width="9.140625" style="34" customWidth="1"/>
    <col min="9478" max="9478" width="7.140625" style="34" customWidth="1"/>
    <col min="9479" max="9479" width="8.140625" style="34" customWidth="1"/>
    <col min="9480" max="9480" width="8.5703125" style="34" customWidth="1"/>
    <col min="9481" max="9481" width="10.42578125" style="34" customWidth="1"/>
    <col min="9482" max="9482" width="11.28515625" style="34" customWidth="1"/>
    <col min="9483" max="9483" width="17.85546875" style="34" customWidth="1"/>
    <col min="9484" max="9484" width="11.42578125" style="34" hidden="1" customWidth="1"/>
    <col min="9485" max="9728" width="11.42578125" style="34"/>
    <col min="9729" max="9729" width="3.85546875" style="34" customWidth="1"/>
    <col min="9730" max="9730" width="8.5703125" style="34" customWidth="1"/>
    <col min="9731" max="9731" width="7.7109375" style="34" customWidth="1"/>
    <col min="9732" max="9732" width="7.140625" style="34" customWidth="1"/>
    <col min="9733" max="9733" width="9.140625" style="34" customWidth="1"/>
    <col min="9734" max="9734" width="7.140625" style="34" customWidth="1"/>
    <col min="9735" max="9735" width="8.140625" style="34" customWidth="1"/>
    <col min="9736" max="9736" width="8.5703125" style="34" customWidth="1"/>
    <col min="9737" max="9737" width="10.42578125" style="34" customWidth="1"/>
    <col min="9738" max="9738" width="11.28515625" style="34" customWidth="1"/>
    <col min="9739" max="9739" width="17.85546875" style="34" customWidth="1"/>
    <col min="9740" max="9740" width="11.42578125" style="34" hidden="1" customWidth="1"/>
    <col min="9741" max="9984" width="11.42578125" style="34"/>
    <col min="9985" max="9985" width="3.85546875" style="34" customWidth="1"/>
    <col min="9986" max="9986" width="8.5703125" style="34" customWidth="1"/>
    <col min="9987" max="9987" width="7.7109375" style="34" customWidth="1"/>
    <col min="9988" max="9988" width="7.140625" style="34" customWidth="1"/>
    <col min="9989" max="9989" width="9.140625" style="34" customWidth="1"/>
    <col min="9990" max="9990" width="7.140625" style="34" customWidth="1"/>
    <col min="9991" max="9991" width="8.140625" style="34" customWidth="1"/>
    <col min="9992" max="9992" width="8.5703125" style="34" customWidth="1"/>
    <col min="9993" max="9993" width="10.42578125" style="34" customWidth="1"/>
    <col min="9994" max="9994" width="11.28515625" style="34" customWidth="1"/>
    <col min="9995" max="9995" width="17.85546875" style="34" customWidth="1"/>
    <col min="9996" max="9996" width="11.42578125" style="34" hidden="1" customWidth="1"/>
    <col min="9997" max="10240" width="11.42578125" style="34"/>
    <col min="10241" max="10241" width="3.85546875" style="34" customWidth="1"/>
    <col min="10242" max="10242" width="8.5703125" style="34" customWidth="1"/>
    <col min="10243" max="10243" width="7.7109375" style="34" customWidth="1"/>
    <col min="10244" max="10244" width="7.140625" style="34" customWidth="1"/>
    <col min="10245" max="10245" width="9.140625" style="34" customWidth="1"/>
    <col min="10246" max="10246" width="7.140625" style="34" customWidth="1"/>
    <col min="10247" max="10247" width="8.140625" style="34" customWidth="1"/>
    <col min="10248" max="10248" width="8.5703125" style="34" customWidth="1"/>
    <col min="10249" max="10249" width="10.42578125" style="34" customWidth="1"/>
    <col min="10250" max="10250" width="11.28515625" style="34" customWidth="1"/>
    <col min="10251" max="10251" width="17.85546875" style="34" customWidth="1"/>
    <col min="10252" max="10252" width="11.42578125" style="34" hidden="1" customWidth="1"/>
    <col min="10253" max="10496" width="11.42578125" style="34"/>
    <col min="10497" max="10497" width="3.85546875" style="34" customWidth="1"/>
    <col min="10498" max="10498" width="8.5703125" style="34" customWidth="1"/>
    <col min="10499" max="10499" width="7.7109375" style="34" customWidth="1"/>
    <col min="10500" max="10500" width="7.140625" style="34" customWidth="1"/>
    <col min="10501" max="10501" width="9.140625" style="34" customWidth="1"/>
    <col min="10502" max="10502" width="7.140625" style="34" customWidth="1"/>
    <col min="10503" max="10503" width="8.140625" style="34" customWidth="1"/>
    <col min="10504" max="10504" width="8.5703125" style="34" customWidth="1"/>
    <col min="10505" max="10505" width="10.42578125" style="34" customWidth="1"/>
    <col min="10506" max="10506" width="11.28515625" style="34" customWidth="1"/>
    <col min="10507" max="10507" width="17.85546875" style="34" customWidth="1"/>
    <col min="10508" max="10508" width="11.42578125" style="34" hidden="1" customWidth="1"/>
    <col min="10509" max="10752" width="11.42578125" style="34"/>
    <col min="10753" max="10753" width="3.85546875" style="34" customWidth="1"/>
    <col min="10754" max="10754" width="8.5703125" style="34" customWidth="1"/>
    <col min="10755" max="10755" width="7.7109375" style="34" customWidth="1"/>
    <col min="10756" max="10756" width="7.140625" style="34" customWidth="1"/>
    <col min="10757" max="10757" width="9.140625" style="34" customWidth="1"/>
    <col min="10758" max="10758" width="7.140625" style="34" customWidth="1"/>
    <col min="10759" max="10759" width="8.140625" style="34" customWidth="1"/>
    <col min="10760" max="10760" width="8.5703125" style="34" customWidth="1"/>
    <col min="10761" max="10761" width="10.42578125" style="34" customWidth="1"/>
    <col min="10762" max="10762" width="11.28515625" style="34" customWidth="1"/>
    <col min="10763" max="10763" width="17.85546875" style="34" customWidth="1"/>
    <col min="10764" max="10764" width="11.42578125" style="34" hidden="1" customWidth="1"/>
    <col min="10765" max="11008" width="11.42578125" style="34"/>
    <col min="11009" max="11009" width="3.85546875" style="34" customWidth="1"/>
    <col min="11010" max="11010" width="8.5703125" style="34" customWidth="1"/>
    <col min="11011" max="11011" width="7.7109375" style="34" customWidth="1"/>
    <col min="11012" max="11012" width="7.140625" style="34" customWidth="1"/>
    <col min="11013" max="11013" width="9.140625" style="34" customWidth="1"/>
    <col min="11014" max="11014" width="7.140625" style="34" customWidth="1"/>
    <col min="11015" max="11015" width="8.140625" style="34" customWidth="1"/>
    <col min="11016" max="11016" width="8.5703125" style="34" customWidth="1"/>
    <col min="11017" max="11017" width="10.42578125" style="34" customWidth="1"/>
    <col min="11018" max="11018" width="11.28515625" style="34" customWidth="1"/>
    <col min="11019" max="11019" width="17.85546875" style="34" customWidth="1"/>
    <col min="11020" max="11020" width="11.42578125" style="34" hidden="1" customWidth="1"/>
    <col min="11021" max="11264" width="11.42578125" style="34"/>
    <col min="11265" max="11265" width="3.85546875" style="34" customWidth="1"/>
    <col min="11266" max="11266" width="8.5703125" style="34" customWidth="1"/>
    <col min="11267" max="11267" width="7.7109375" style="34" customWidth="1"/>
    <col min="11268" max="11268" width="7.140625" style="34" customWidth="1"/>
    <col min="11269" max="11269" width="9.140625" style="34" customWidth="1"/>
    <col min="11270" max="11270" width="7.140625" style="34" customWidth="1"/>
    <col min="11271" max="11271" width="8.140625" style="34" customWidth="1"/>
    <col min="11272" max="11272" width="8.5703125" style="34" customWidth="1"/>
    <col min="11273" max="11273" width="10.42578125" style="34" customWidth="1"/>
    <col min="11274" max="11274" width="11.28515625" style="34" customWidth="1"/>
    <col min="11275" max="11275" width="17.85546875" style="34" customWidth="1"/>
    <col min="11276" max="11276" width="11.42578125" style="34" hidden="1" customWidth="1"/>
    <col min="11277" max="11520" width="11.42578125" style="34"/>
    <col min="11521" max="11521" width="3.85546875" style="34" customWidth="1"/>
    <col min="11522" max="11522" width="8.5703125" style="34" customWidth="1"/>
    <col min="11523" max="11523" width="7.7109375" style="34" customWidth="1"/>
    <col min="11524" max="11524" width="7.140625" style="34" customWidth="1"/>
    <col min="11525" max="11525" width="9.140625" style="34" customWidth="1"/>
    <col min="11526" max="11526" width="7.140625" style="34" customWidth="1"/>
    <col min="11527" max="11527" width="8.140625" style="34" customWidth="1"/>
    <col min="11528" max="11528" width="8.5703125" style="34" customWidth="1"/>
    <col min="11529" max="11529" width="10.42578125" style="34" customWidth="1"/>
    <col min="11530" max="11530" width="11.28515625" style="34" customWidth="1"/>
    <col min="11531" max="11531" width="17.85546875" style="34" customWidth="1"/>
    <col min="11532" max="11532" width="11.42578125" style="34" hidden="1" customWidth="1"/>
    <col min="11533" max="11776" width="11.42578125" style="34"/>
    <col min="11777" max="11777" width="3.85546875" style="34" customWidth="1"/>
    <col min="11778" max="11778" width="8.5703125" style="34" customWidth="1"/>
    <col min="11779" max="11779" width="7.7109375" style="34" customWidth="1"/>
    <col min="11780" max="11780" width="7.140625" style="34" customWidth="1"/>
    <col min="11781" max="11781" width="9.140625" style="34" customWidth="1"/>
    <col min="11782" max="11782" width="7.140625" style="34" customWidth="1"/>
    <col min="11783" max="11783" width="8.140625" style="34" customWidth="1"/>
    <col min="11784" max="11784" width="8.5703125" style="34" customWidth="1"/>
    <col min="11785" max="11785" width="10.42578125" style="34" customWidth="1"/>
    <col min="11786" max="11786" width="11.28515625" style="34" customWidth="1"/>
    <col min="11787" max="11787" width="17.85546875" style="34" customWidth="1"/>
    <col min="11788" max="11788" width="11.42578125" style="34" hidden="1" customWidth="1"/>
    <col min="11789" max="12032" width="11.42578125" style="34"/>
    <col min="12033" max="12033" width="3.85546875" style="34" customWidth="1"/>
    <col min="12034" max="12034" width="8.5703125" style="34" customWidth="1"/>
    <col min="12035" max="12035" width="7.7109375" style="34" customWidth="1"/>
    <col min="12036" max="12036" width="7.140625" style="34" customWidth="1"/>
    <col min="12037" max="12037" width="9.140625" style="34" customWidth="1"/>
    <col min="12038" max="12038" width="7.140625" style="34" customWidth="1"/>
    <col min="12039" max="12039" width="8.140625" style="34" customWidth="1"/>
    <col min="12040" max="12040" width="8.5703125" style="34" customWidth="1"/>
    <col min="12041" max="12041" width="10.42578125" style="34" customWidth="1"/>
    <col min="12042" max="12042" width="11.28515625" style="34" customWidth="1"/>
    <col min="12043" max="12043" width="17.85546875" style="34" customWidth="1"/>
    <col min="12044" max="12044" width="11.42578125" style="34" hidden="1" customWidth="1"/>
    <col min="12045" max="12288" width="11.42578125" style="34"/>
    <col min="12289" max="12289" width="3.85546875" style="34" customWidth="1"/>
    <col min="12290" max="12290" width="8.5703125" style="34" customWidth="1"/>
    <col min="12291" max="12291" width="7.7109375" style="34" customWidth="1"/>
    <col min="12292" max="12292" width="7.140625" style="34" customWidth="1"/>
    <col min="12293" max="12293" width="9.140625" style="34" customWidth="1"/>
    <col min="12294" max="12294" width="7.140625" style="34" customWidth="1"/>
    <col min="12295" max="12295" width="8.140625" style="34" customWidth="1"/>
    <col min="12296" max="12296" width="8.5703125" style="34" customWidth="1"/>
    <col min="12297" max="12297" width="10.42578125" style="34" customWidth="1"/>
    <col min="12298" max="12298" width="11.28515625" style="34" customWidth="1"/>
    <col min="12299" max="12299" width="17.85546875" style="34" customWidth="1"/>
    <col min="12300" max="12300" width="11.42578125" style="34" hidden="1" customWidth="1"/>
    <col min="12301" max="12544" width="11.42578125" style="34"/>
    <col min="12545" max="12545" width="3.85546875" style="34" customWidth="1"/>
    <col min="12546" max="12546" width="8.5703125" style="34" customWidth="1"/>
    <col min="12547" max="12547" width="7.7109375" style="34" customWidth="1"/>
    <col min="12548" max="12548" width="7.140625" style="34" customWidth="1"/>
    <col min="12549" max="12549" width="9.140625" style="34" customWidth="1"/>
    <col min="12550" max="12550" width="7.140625" style="34" customWidth="1"/>
    <col min="12551" max="12551" width="8.140625" style="34" customWidth="1"/>
    <col min="12552" max="12552" width="8.5703125" style="34" customWidth="1"/>
    <col min="12553" max="12553" width="10.42578125" style="34" customWidth="1"/>
    <col min="12554" max="12554" width="11.28515625" style="34" customWidth="1"/>
    <col min="12555" max="12555" width="17.85546875" style="34" customWidth="1"/>
    <col min="12556" max="12556" width="11.42578125" style="34" hidden="1" customWidth="1"/>
    <col min="12557" max="12800" width="11.42578125" style="34"/>
    <col min="12801" max="12801" width="3.85546875" style="34" customWidth="1"/>
    <col min="12802" max="12802" width="8.5703125" style="34" customWidth="1"/>
    <col min="12803" max="12803" width="7.7109375" style="34" customWidth="1"/>
    <col min="12804" max="12804" width="7.140625" style="34" customWidth="1"/>
    <col min="12805" max="12805" width="9.140625" style="34" customWidth="1"/>
    <col min="12806" max="12806" width="7.140625" style="34" customWidth="1"/>
    <col min="12807" max="12807" width="8.140625" style="34" customWidth="1"/>
    <col min="12808" max="12808" width="8.5703125" style="34" customWidth="1"/>
    <col min="12809" max="12809" width="10.42578125" style="34" customWidth="1"/>
    <col min="12810" max="12810" width="11.28515625" style="34" customWidth="1"/>
    <col min="12811" max="12811" width="17.85546875" style="34" customWidth="1"/>
    <col min="12812" max="12812" width="11.42578125" style="34" hidden="1" customWidth="1"/>
    <col min="12813" max="13056" width="11.42578125" style="34"/>
    <col min="13057" max="13057" width="3.85546875" style="34" customWidth="1"/>
    <col min="13058" max="13058" width="8.5703125" style="34" customWidth="1"/>
    <col min="13059" max="13059" width="7.7109375" style="34" customWidth="1"/>
    <col min="13060" max="13060" width="7.140625" style="34" customWidth="1"/>
    <col min="13061" max="13061" width="9.140625" style="34" customWidth="1"/>
    <col min="13062" max="13062" width="7.140625" style="34" customWidth="1"/>
    <col min="13063" max="13063" width="8.140625" style="34" customWidth="1"/>
    <col min="13064" max="13064" width="8.5703125" style="34" customWidth="1"/>
    <col min="13065" max="13065" width="10.42578125" style="34" customWidth="1"/>
    <col min="13066" max="13066" width="11.28515625" style="34" customWidth="1"/>
    <col min="13067" max="13067" width="17.85546875" style="34" customWidth="1"/>
    <col min="13068" max="13068" width="11.42578125" style="34" hidden="1" customWidth="1"/>
    <col min="13069" max="13312" width="11.42578125" style="34"/>
    <col min="13313" max="13313" width="3.85546875" style="34" customWidth="1"/>
    <col min="13314" max="13314" width="8.5703125" style="34" customWidth="1"/>
    <col min="13315" max="13315" width="7.7109375" style="34" customWidth="1"/>
    <col min="13316" max="13316" width="7.140625" style="34" customWidth="1"/>
    <col min="13317" max="13317" width="9.140625" style="34" customWidth="1"/>
    <col min="13318" max="13318" width="7.140625" style="34" customWidth="1"/>
    <col min="13319" max="13319" width="8.140625" style="34" customWidth="1"/>
    <col min="13320" max="13320" width="8.5703125" style="34" customWidth="1"/>
    <col min="13321" max="13321" width="10.42578125" style="34" customWidth="1"/>
    <col min="13322" max="13322" width="11.28515625" style="34" customWidth="1"/>
    <col min="13323" max="13323" width="17.85546875" style="34" customWidth="1"/>
    <col min="13324" max="13324" width="11.42578125" style="34" hidden="1" customWidth="1"/>
    <col min="13325" max="13568" width="11.42578125" style="34"/>
    <col min="13569" max="13569" width="3.85546875" style="34" customWidth="1"/>
    <col min="13570" max="13570" width="8.5703125" style="34" customWidth="1"/>
    <col min="13571" max="13571" width="7.7109375" style="34" customWidth="1"/>
    <col min="13572" max="13572" width="7.140625" style="34" customWidth="1"/>
    <col min="13573" max="13573" width="9.140625" style="34" customWidth="1"/>
    <col min="13574" max="13574" width="7.140625" style="34" customWidth="1"/>
    <col min="13575" max="13575" width="8.140625" style="34" customWidth="1"/>
    <col min="13576" max="13576" width="8.5703125" style="34" customWidth="1"/>
    <col min="13577" max="13577" width="10.42578125" style="34" customWidth="1"/>
    <col min="13578" max="13578" width="11.28515625" style="34" customWidth="1"/>
    <col min="13579" max="13579" width="17.85546875" style="34" customWidth="1"/>
    <col min="13580" max="13580" width="11.42578125" style="34" hidden="1" customWidth="1"/>
    <col min="13581" max="13824" width="11.42578125" style="34"/>
    <col min="13825" max="13825" width="3.85546875" style="34" customWidth="1"/>
    <col min="13826" max="13826" width="8.5703125" style="34" customWidth="1"/>
    <col min="13827" max="13827" width="7.7109375" style="34" customWidth="1"/>
    <col min="13828" max="13828" width="7.140625" style="34" customWidth="1"/>
    <col min="13829" max="13829" width="9.140625" style="34" customWidth="1"/>
    <col min="13830" max="13830" width="7.140625" style="34" customWidth="1"/>
    <col min="13831" max="13831" width="8.140625" style="34" customWidth="1"/>
    <col min="13832" max="13832" width="8.5703125" style="34" customWidth="1"/>
    <col min="13833" max="13833" width="10.42578125" style="34" customWidth="1"/>
    <col min="13834" max="13834" width="11.28515625" style="34" customWidth="1"/>
    <col min="13835" max="13835" width="17.85546875" style="34" customWidth="1"/>
    <col min="13836" max="13836" width="11.42578125" style="34" hidden="1" customWidth="1"/>
    <col min="13837" max="14080" width="11.42578125" style="34"/>
    <col min="14081" max="14081" width="3.85546875" style="34" customWidth="1"/>
    <col min="14082" max="14082" width="8.5703125" style="34" customWidth="1"/>
    <col min="14083" max="14083" width="7.7109375" style="34" customWidth="1"/>
    <col min="14084" max="14084" width="7.140625" style="34" customWidth="1"/>
    <col min="14085" max="14085" width="9.140625" style="34" customWidth="1"/>
    <col min="14086" max="14086" width="7.140625" style="34" customWidth="1"/>
    <col min="14087" max="14087" width="8.140625" style="34" customWidth="1"/>
    <col min="14088" max="14088" width="8.5703125" style="34" customWidth="1"/>
    <col min="14089" max="14089" width="10.42578125" style="34" customWidth="1"/>
    <col min="14090" max="14090" width="11.28515625" style="34" customWidth="1"/>
    <col min="14091" max="14091" width="17.85546875" style="34" customWidth="1"/>
    <col min="14092" max="14092" width="11.42578125" style="34" hidden="1" customWidth="1"/>
    <col min="14093" max="14336" width="11.42578125" style="34"/>
    <col min="14337" max="14337" width="3.85546875" style="34" customWidth="1"/>
    <col min="14338" max="14338" width="8.5703125" style="34" customWidth="1"/>
    <col min="14339" max="14339" width="7.7109375" style="34" customWidth="1"/>
    <col min="14340" max="14340" width="7.140625" style="34" customWidth="1"/>
    <col min="14341" max="14341" width="9.140625" style="34" customWidth="1"/>
    <col min="14342" max="14342" width="7.140625" style="34" customWidth="1"/>
    <col min="14343" max="14343" width="8.140625" style="34" customWidth="1"/>
    <col min="14344" max="14344" width="8.5703125" style="34" customWidth="1"/>
    <col min="14345" max="14345" width="10.42578125" style="34" customWidth="1"/>
    <col min="14346" max="14346" width="11.28515625" style="34" customWidth="1"/>
    <col min="14347" max="14347" width="17.85546875" style="34" customWidth="1"/>
    <col min="14348" max="14348" width="11.42578125" style="34" hidden="1" customWidth="1"/>
    <col min="14349" max="14592" width="11.42578125" style="34"/>
    <col min="14593" max="14593" width="3.85546875" style="34" customWidth="1"/>
    <col min="14594" max="14594" width="8.5703125" style="34" customWidth="1"/>
    <col min="14595" max="14595" width="7.7109375" style="34" customWidth="1"/>
    <col min="14596" max="14596" width="7.140625" style="34" customWidth="1"/>
    <col min="14597" max="14597" width="9.140625" style="34" customWidth="1"/>
    <col min="14598" max="14598" width="7.140625" style="34" customWidth="1"/>
    <col min="14599" max="14599" width="8.140625" style="34" customWidth="1"/>
    <col min="14600" max="14600" width="8.5703125" style="34" customWidth="1"/>
    <col min="14601" max="14601" width="10.42578125" style="34" customWidth="1"/>
    <col min="14602" max="14602" width="11.28515625" style="34" customWidth="1"/>
    <col min="14603" max="14603" width="17.85546875" style="34" customWidth="1"/>
    <col min="14604" max="14604" width="11.42578125" style="34" hidden="1" customWidth="1"/>
    <col min="14605" max="14848" width="11.42578125" style="34"/>
    <col min="14849" max="14849" width="3.85546875" style="34" customWidth="1"/>
    <col min="14850" max="14850" width="8.5703125" style="34" customWidth="1"/>
    <col min="14851" max="14851" width="7.7109375" style="34" customWidth="1"/>
    <col min="14852" max="14852" width="7.140625" style="34" customWidth="1"/>
    <col min="14853" max="14853" width="9.140625" style="34" customWidth="1"/>
    <col min="14854" max="14854" width="7.140625" style="34" customWidth="1"/>
    <col min="14855" max="14855" width="8.140625" style="34" customWidth="1"/>
    <col min="14856" max="14856" width="8.5703125" style="34" customWidth="1"/>
    <col min="14857" max="14857" width="10.42578125" style="34" customWidth="1"/>
    <col min="14858" max="14858" width="11.28515625" style="34" customWidth="1"/>
    <col min="14859" max="14859" width="17.85546875" style="34" customWidth="1"/>
    <col min="14860" max="14860" width="11.42578125" style="34" hidden="1" customWidth="1"/>
    <col min="14861" max="15104" width="11.42578125" style="34"/>
    <col min="15105" max="15105" width="3.85546875" style="34" customWidth="1"/>
    <col min="15106" max="15106" width="8.5703125" style="34" customWidth="1"/>
    <col min="15107" max="15107" width="7.7109375" style="34" customWidth="1"/>
    <col min="15108" max="15108" width="7.140625" style="34" customWidth="1"/>
    <col min="15109" max="15109" width="9.140625" style="34" customWidth="1"/>
    <col min="15110" max="15110" width="7.140625" style="34" customWidth="1"/>
    <col min="15111" max="15111" width="8.140625" style="34" customWidth="1"/>
    <col min="15112" max="15112" width="8.5703125" style="34" customWidth="1"/>
    <col min="15113" max="15113" width="10.42578125" style="34" customWidth="1"/>
    <col min="15114" max="15114" width="11.28515625" style="34" customWidth="1"/>
    <col min="15115" max="15115" width="17.85546875" style="34" customWidth="1"/>
    <col min="15116" max="15116" width="11.42578125" style="34" hidden="1" customWidth="1"/>
    <col min="15117" max="15360" width="11.42578125" style="34"/>
    <col min="15361" max="15361" width="3.85546875" style="34" customWidth="1"/>
    <col min="15362" max="15362" width="8.5703125" style="34" customWidth="1"/>
    <col min="15363" max="15363" width="7.7109375" style="34" customWidth="1"/>
    <col min="15364" max="15364" width="7.140625" style="34" customWidth="1"/>
    <col min="15365" max="15365" width="9.140625" style="34" customWidth="1"/>
    <col min="15366" max="15366" width="7.140625" style="34" customWidth="1"/>
    <col min="15367" max="15367" width="8.140625" style="34" customWidth="1"/>
    <col min="15368" max="15368" width="8.5703125" style="34" customWidth="1"/>
    <col min="15369" max="15369" width="10.42578125" style="34" customWidth="1"/>
    <col min="15370" max="15370" width="11.28515625" style="34" customWidth="1"/>
    <col min="15371" max="15371" width="17.85546875" style="34" customWidth="1"/>
    <col min="15372" max="15372" width="11.42578125" style="34" hidden="1" customWidth="1"/>
    <col min="15373" max="15616" width="11.42578125" style="34"/>
    <col min="15617" max="15617" width="3.85546875" style="34" customWidth="1"/>
    <col min="15618" max="15618" width="8.5703125" style="34" customWidth="1"/>
    <col min="15619" max="15619" width="7.7109375" style="34" customWidth="1"/>
    <col min="15620" max="15620" width="7.140625" style="34" customWidth="1"/>
    <col min="15621" max="15621" width="9.140625" style="34" customWidth="1"/>
    <col min="15622" max="15622" width="7.140625" style="34" customWidth="1"/>
    <col min="15623" max="15623" width="8.140625" style="34" customWidth="1"/>
    <col min="15624" max="15624" width="8.5703125" style="34" customWidth="1"/>
    <col min="15625" max="15625" width="10.42578125" style="34" customWidth="1"/>
    <col min="15626" max="15626" width="11.28515625" style="34" customWidth="1"/>
    <col min="15627" max="15627" width="17.85546875" style="34" customWidth="1"/>
    <col min="15628" max="15628" width="11.42578125" style="34" hidden="1" customWidth="1"/>
    <col min="15629" max="15872" width="11.42578125" style="34"/>
    <col min="15873" max="15873" width="3.85546875" style="34" customWidth="1"/>
    <col min="15874" max="15874" width="8.5703125" style="34" customWidth="1"/>
    <col min="15875" max="15875" width="7.7109375" style="34" customWidth="1"/>
    <col min="15876" max="15876" width="7.140625" style="34" customWidth="1"/>
    <col min="15877" max="15877" width="9.140625" style="34" customWidth="1"/>
    <col min="15878" max="15878" width="7.140625" style="34" customWidth="1"/>
    <col min="15879" max="15879" width="8.140625" style="34" customWidth="1"/>
    <col min="15880" max="15880" width="8.5703125" style="34" customWidth="1"/>
    <col min="15881" max="15881" width="10.42578125" style="34" customWidth="1"/>
    <col min="15882" max="15882" width="11.28515625" style="34" customWidth="1"/>
    <col min="15883" max="15883" width="17.85546875" style="34" customWidth="1"/>
    <col min="15884" max="15884" width="11.42578125" style="34" hidden="1" customWidth="1"/>
    <col min="15885" max="16128" width="11.42578125" style="34"/>
    <col min="16129" max="16129" width="3.85546875" style="34" customWidth="1"/>
    <col min="16130" max="16130" width="8.5703125" style="34" customWidth="1"/>
    <col min="16131" max="16131" width="7.7109375" style="34" customWidth="1"/>
    <col min="16132" max="16132" width="7.140625" style="34" customWidth="1"/>
    <col min="16133" max="16133" width="9.140625" style="34" customWidth="1"/>
    <col min="16134" max="16134" width="7.140625" style="34" customWidth="1"/>
    <col min="16135" max="16135" width="8.140625" style="34" customWidth="1"/>
    <col min="16136" max="16136" width="8.5703125" style="34" customWidth="1"/>
    <col min="16137" max="16137" width="10.42578125" style="34" customWidth="1"/>
    <col min="16138" max="16138" width="11.28515625" style="34" customWidth="1"/>
    <col min="16139" max="16139" width="17.85546875" style="34" customWidth="1"/>
    <col min="16140" max="16140" width="11.42578125" style="34" hidden="1" customWidth="1"/>
    <col min="16141" max="16384" width="11.42578125" style="34"/>
  </cols>
  <sheetData>
    <row r="1" spans="1:14" s="30" customFormat="1" ht="22.5" customHeight="1">
      <c r="A1" s="141" t="s">
        <v>28</v>
      </c>
      <c r="B1" s="142"/>
      <c r="C1" s="141"/>
      <c r="D1" s="141"/>
      <c r="E1" s="141"/>
      <c r="F1" s="141"/>
      <c r="G1" s="141"/>
      <c r="H1" s="141"/>
      <c r="I1" s="141"/>
      <c r="J1" s="141"/>
      <c r="K1" s="141"/>
      <c r="L1" s="29"/>
      <c r="M1" s="29"/>
      <c r="N1" s="29"/>
    </row>
    <row r="2" spans="1:14" s="30" customFormat="1" ht="22.5" customHeight="1">
      <c r="A2" s="141" t="str">
        <f>"- Stunden-Einzelnachweis -"</f>
        <v>- Stunden-Einzelnachweis -</v>
      </c>
      <c r="B2" s="142"/>
      <c r="C2" s="141"/>
      <c r="D2" s="141"/>
      <c r="E2" s="141"/>
      <c r="F2" s="141"/>
      <c r="G2" s="141"/>
      <c r="H2" s="141"/>
      <c r="I2" s="141"/>
      <c r="J2" s="141"/>
      <c r="K2" s="141"/>
      <c r="L2" s="29"/>
      <c r="M2" s="29"/>
      <c r="N2" s="29"/>
    </row>
    <row r="3" spans="1:14" s="30" customFormat="1" ht="15">
      <c r="A3" s="29"/>
      <c r="B3" s="29"/>
      <c r="C3" s="135"/>
      <c r="D3" s="136"/>
      <c r="E3" s="136"/>
      <c r="F3" s="136"/>
      <c r="G3" s="136"/>
      <c r="H3" s="29"/>
      <c r="I3" s="29"/>
      <c r="J3" s="29"/>
      <c r="K3" s="135"/>
      <c r="L3" s="29"/>
      <c r="M3" s="29"/>
      <c r="N3" s="29"/>
    </row>
    <row r="4" spans="1:14" ht="12.75">
      <c r="A4" s="31" t="s">
        <v>29</v>
      </c>
      <c r="C4" s="137"/>
      <c r="D4" s="137"/>
      <c r="E4" s="137"/>
      <c r="F4" s="137"/>
      <c r="G4" s="137"/>
      <c r="H4" s="33"/>
      <c r="I4" s="139" t="s">
        <v>30</v>
      </c>
      <c r="J4" s="140"/>
      <c r="K4" s="137"/>
    </row>
    <row r="5" spans="1:14" ht="7.5" customHeight="1">
      <c r="A5" s="31"/>
      <c r="C5" s="35"/>
      <c r="D5" s="35"/>
      <c r="E5" s="35"/>
      <c r="F5" s="35"/>
      <c r="G5" s="35"/>
      <c r="H5" s="33"/>
      <c r="I5" s="33"/>
      <c r="J5" s="36"/>
      <c r="K5" s="33"/>
    </row>
    <row r="6" spans="1:14">
      <c r="C6" s="135"/>
      <c r="D6" s="136"/>
      <c r="E6" s="136"/>
      <c r="F6" s="136"/>
      <c r="G6" s="136"/>
      <c r="K6" s="138"/>
    </row>
    <row r="7" spans="1:14" ht="12.75">
      <c r="A7" s="31" t="s">
        <v>31</v>
      </c>
      <c r="C7" s="137"/>
      <c r="D7" s="137"/>
      <c r="E7" s="137"/>
      <c r="F7" s="137"/>
      <c r="G7" s="137"/>
      <c r="H7" s="33"/>
      <c r="I7" s="139" t="s">
        <v>32</v>
      </c>
      <c r="J7" s="140"/>
      <c r="K7" s="137"/>
    </row>
    <row r="9" spans="1:14" ht="24" customHeight="1">
      <c r="A9" s="37"/>
      <c r="B9" s="114" t="s">
        <v>33</v>
      </c>
      <c r="C9" s="115"/>
      <c r="D9" s="115"/>
      <c r="E9" s="115"/>
      <c r="F9" s="115"/>
      <c r="G9" s="116"/>
      <c r="H9" s="114" t="s">
        <v>34</v>
      </c>
      <c r="I9" s="116"/>
      <c r="J9" s="117" t="s">
        <v>35</v>
      </c>
      <c r="K9" s="118"/>
    </row>
    <row r="10" spans="1:14" ht="12" customHeight="1">
      <c r="A10" s="119" t="s">
        <v>36</v>
      </c>
      <c r="B10" s="122" t="s">
        <v>37</v>
      </c>
      <c r="C10" s="122" t="s">
        <v>38</v>
      </c>
      <c r="D10" s="125" t="s">
        <v>39</v>
      </c>
      <c r="E10" s="122" t="s">
        <v>40</v>
      </c>
      <c r="F10" s="128" t="s">
        <v>41</v>
      </c>
      <c r="G10" s="122" t="s">
        <v>42</v>
      </c>
      <c r="H10" s="122" t="s">
        <v>43</v>
      </c>
      <c r="I10" s="122" t="s">
        <v>44</v>
      </c>
      <c r="J10" s="131" t="s">
        <v>92</v>
      </c>
      <c r="K10" s="132"/>
    </row>
    <row r="11" spans="1:14" ht="12.75" customHeight="1">
      <c r="A11" s="120"/>
      <c r="B11" s="123"/>
      <c r="C11" s="123"/>
      <c r="D11" s="126"/>
      <c r="E11" s="123"/>
      <c r="F11" s="129"/>
      <c r="G11" s="123"/>
      <c r="H11" s="123"/>
      <c r="I11" s="123"/>
      <c r="J11" s="131"/>
      <c r="K11" s="132"/>
    </row>
    <row r="12" spans="1:14" ht="12.75" customHeight="1">
      <c r="A12" s="121"/>
      <c r="B12" s="124"/>
      <c r="C12" s="124"/>
      <c r="D12" s="127"/>
      <c r="E12" s="124"/>
      <c r="F12" s="130"/>
      <c r="G12" s="124"/>
      <c r="H12" s="124"/>
      <c r="I12" s="124"/>
      <c r="J12" s="133"/>
      <c r="K12" s="134"/>
    </row>
    <row r="13" spans="1:14" ht="12.75" customHeight="1" thickBot="1">
      <c r="F13" s="38"/>
      <c r="G13" s="39" t="s">
        <v>45</v>
      </c>
      <c r="H13" s="40"/>
      <c r="I13" s="40"/>
    </row>
    <row r="14" spans="1:14" ht="20.100000000000001" customHeight="1" thickBot="1">
      <c r="A14" s="41" t="s">
        <v>46</v>
      </c>
      <c r="B14" s="42"/>
      <c r="C14" s="42"/>
      <c r="D14" s="42"/>
      <c r="E14" s="43">
        <f t="shared" ref="E14:E44" si="0">IF(C14&lt;B14,L14-B14+C14,C14-B14)-D14</f>
        <v>0</v>
      </c>
      <c r="F14" s="44">
        <f>E14*24</f>
        <v>0</v>
      </c>
      <c r="G14" s="95">
        <v>0</v>
      </c>
      <c r="H14" s="45">
        <v>0</v>
      </c>
      <c r="I14" s="46">
        <f>ROUND((F14+G14)*H14,2)</f>
        <v>0</v>
      </c>
      <c r="J14" s="111"/>
      <c r="K14" s="112"/>
      <c r="L14" s="47">
        <v>1</v>
      </c>
    </row>
    <row r="15" spans="1:14" ht="20.100000000000001" customHeight="1" thickBot="1">
      <c r="A15" s="41" t="s">
        <v>47</v>
      </c>
      <c r="B15" s="42"/>
      <c r="C15" s="42"/>
      <c r="D15" s="42"/>
      <c r="E15" s="43">
        <f t="shared" si="0"/>
        <v>0</v>
      </c>
      <c r="F15" s="44">
        <f>E15*24</f>
        <v>0</v>
      </c>
      <c r="G15" s="96">
        <v>0</v>
      </c>
      <c r="H15" s="45">
        <v>0</v>
      </c>
      <c r="I15" s="46">
        <f t="shared" ref="I15:I44" si="1">ROUND((F15+G15)*H15,2)</f>
        <v>0</v>
      </c>
      <c r="J15" s="111"/>
      <c r="K15" s="112"/>
      <c r="L15" s="47">
        <v>1</v>
      </c>
    </row>
    <row r="16" spans="1:14" ht="20.100000000000001" customHeight="1" thickBot="1">
      <c r="A16" s="41" t="s">
        <v>48</v>
      </c>
      <c r="B16" s="42"/>
      <c r="C16" s="42"/>
      <c r="D16" s="42"/>
      <c r="E16" s="43">
        <f t="shared" si="0"/>
        <v>0</v>
      </c>
      <c r="F16" s="44">
        <f>E16*24</f>
        <v>0</v>
      </c>
      <c r="G16" s="96">
        <v>0</v>
      </c>
      <c r="H16" s="45">
        <v>0</v>
      </c>
      <c r="I16" s="46">
        <f t="shared" si="1"/>
        <v>0</v>
      </c>
      <c r="J16" s="111"/>
      <c r="K16" s="112"/>
      <c r="L16" s="47">
        <v>1</v>
      </c>
    </row>
    <row r="17" spans="1:14" ht="20.100000000000001" customHeight="1" thickBot="1">
      <c r="A17" s="41" t="s">
        <v>49</v>
      </c>
      <c r="B17" s="42"/>
      <c r="C17" s="42"/>
      <c r="D17" s="42"/>
      <c r="E17" s="43">
        <f t="shared" si="0"/>
        <v>0</v>
      </c>
      <c r="F17" s="44">
        <f t="shared" ref="F17:F44" si="2">E17*24</f>
        <v>0</v>
      </c>
      <c r="G17" s="96">
        <v>0</v>
      </c>
      <c r="H17" s="45">
        <v>0</v>
      </c>
      <c r="I17" s="46">
        <f t="shared" si="1"/>
        <v>0</v>
      </c>
      <c r="J17" s="111"/>
      <c r="K17" s="112"/>
      <c r="L17" s="47">
        <v>1</v>
      </c>
    </row>
    <row r="18" spans="1:14" ht="20.100000000000001" customHeight="1" thickBot="1">
      <c r="A18" s="41" t="s">
        <v>50</v>
      </c>
      <c r="B18" s="42"/>
      <c r="C18" s="42"/>
      <c r="D18" s="42"/>
      <c r="E18" s="43">
        <f t="shared" si="0"/>
        <v>0</v>
      </c>
      <c r="F18" s="44">
        <f t="shared" si="2"/>
        <v>0</v>
      </c>
      <c r="G18" s="96">
        <v>0</v>
      </c>
      <c r="H18" s="45">
        <v>0</v>
      </c>
      <c r="I18" s="46">
        <f t="shared" si="1"/>
        <v>0</v>
      </c>
      <c r="J18" s="111"/>
      <c r="K18" s="112"/>
      <c r="L18" s="47">
        <v>1</v>
      </c>
      <c r="N18" s="48"/>
    </row>
    <row r="19" spans="1:14" ht="20.100000000000001" customHeight="1" thickBot="1">
      <c r="A19" s="41" t="s">
        <v>51</v>
      </c>
      <c r="B19" s="42"/>
      <c r="C19" s="42"/>
      <c r="D19" s="42"/>
      <c r="E19" s="43">
        <f t="shared" si="0"/>
        <v>0</v>
      </c>
      <c r="F19" s="44">
        <f t="shared" si="2"/>
        <v>0</v>
      </c>
      <c r="G19" s="96">
        <v>0</v>
      </c>
      <c r="H19" s="45">
        <v>0</v>
      </c>
      <c r="I19" s="46">
        <f t="shared" si="1"/>
        <v>0</v>
      </c>
      <c r="J19" s="111"/>
      <c r="K19" s="112"/>
      <c r="L19" s="47">
        <v>1</v>
      </c>
    </row>
    <row r="20" spans="1:14" ht="20.100000000000001" customHeight="1" thickBot="1">
      <c r="A20" s="41" t="s">
        <v>52</v>
      </c>
      <c r="B20" s="42"/>
      <c r="C20" s="42"/>
      <c r="D20" s="42"/>
      <c r="E20" s="43">
        <f t="shared" si="0"/>
        <v>0</v>
      </c>
      <c r="F20" s="44">
        <f t="shared" si="2"/>
        <v>0</v>
      </c>
      <c r="G20" s="96">
        <v>0</v>
      </c>
      <c r="H20" s="45">
        <v>0</v>
      </c>
      <c r="I20" s="46">
        <f t="shared" si="1"/>
        <v>0</v>
      </c>
      <c r="J20" s="111"/>
      <c r="K20" s="112"/>
      <c r="L20" s="47">
        <v>1</v>
      </c>
    </row>
    <row r="21" spans="1:14" ht="20.100000000000001" customHeight="1" thickBot="1">
      <c r="A21" s="41" t="s">
        <v>53</v>
      </c>
      <c r="B21" s="42"/>
      <c r="C21" s="42"/>
      <c r="D21" s="42"/>
      <c r="E21" s="43">
        <f t="shared" si="0"/>
        <v>0</v>
      </c>
      <c r="F21" s="44">
        <f t="shared" si="2"/>
        <v>0</v>
      </c>
      <c r="G21" s="96">
        <v>0</v>
      </c>
      <c r="H21" s="45">
        <v>0</v>
      </c>
      <c r="I21" s="46">
        <f t="shared" si="1"/>
        <v>0</v>
      </c>
      <c r="J21" s="111"/>
      <c r="K21" s="112"/>
      <c r="L21" s="47">
        <v>1</v>
      </c>
    </row>
    <row r="22" spans="1:14" ht="20.100000000000001" customHeight="1" thickBot="1">
      <c r="A22" s="41" t="s">
        <v>54</v>
      </c>
      <c r="B22" s="42"/>
      <c r="C22" s="42"/>
      <c r="D22" s="42"/>
      <c r="E22" s="43">
        <f t="shared" si="0"/>
        <v>0</v>
      </c>
      <c r="F22" s="44">
        <f t="shared" si="2"/>
        <v>0</v>
      </c>
      <c r="G22" s="96">
        <v>0</v>
      </c>
      <c r="H22" s="45">
        <v>0</v>
      </c>
      <c r="I22" s="46">
        <f t="shared" si="1"/>
        <v>0</v>
      </c>
      <c r="J22" s="111"/>
      <c r="K22" s="112"/>
      <c r="L22" s="47">
        <v>1</v>
      </c>
    </row>
    <row r="23" spans="1:14" ht="20.100000000000001" customHeight="1" thickBot="1">
      <c r="A23" s="41" t="s">
        <v>55</v>
      </c>
      <c r="B23" s="42"/>
      <c r="C23" s="42"/>
      <c r="D23" s="42"/>
      <c r="E23" s="43">
        <f t="shared" si="0"/>
        <v>0</v>
      </c>
      <c r="F23" s="44">
        <f t="shared" si="2"/>
        <v>0</v>
      </c>
      <c r="G23" s="96">
        <v>0</v>
      </c>
      <c r="H23" s="45">
        <v>0</v>
      </c>
      <c r="I23" s="46">
        <f t="shared" si="1"/>
        <v>0</v>
      </c>
      <c r="J23" s="111"/>
      <c r="K23" s="112"/>
      <c r="L23" s="47">
        <v>1</v>
      </c>
    </row>
    <row r="24" spans="1:14" ht="20.100000000000001" customHeight="1" thickBot="1">
      <c r="A24" s="41" t="s">
        <v>56</v>
      </c>
      <c r="B24" s="42"/>
      <c r="C24" s="42"/>
      <c r="D24" s="42"/>
      <c r="E24" s="43">
        <f t="shared" si="0"/>
        <v>0</v>
      </c>
      <c r="F24" s="44">
        <f t="shared" si="2"/>
        <v>0</v>
      </c>
      <c r="G24" s="96">
        <v>0</v>
      </c>
      <c r="H24" s="45">
        <v>0</v>
      </c>
      <c r="I24" s="46">
        <f t="shared" si="1"/>
        <v>0</v>
      </c>
      <c r="J24" s="111"/>
      <c r="K24" s="112"/>
      <c r="L24" s="47">
        <v>1</v>
      </c>
    </row>
    <row r="25" spans="1:14" ht="20.100000000000001" customHeight="1" thickBot="1">
      <c r="A25" s="41" t="s">
        <v>57</v>
      </c>
      <c r="B25" s="42"/>
      <c r="C25" s="42"/>
      <c r="D25" s="42"/>
      <c r="E25" s="43">
        <f t="shared" si="0"/>
        <v>0</v>
      </c>
      <c r="F25" s="44">
        <f t="shared" si="2"/>
        <v>0</v>
      </c>
      <c r="G25" s="96">
        <v>0</v>
      </c>
      <c r="H25" s="45">
        <v>0</v>
      </c>
      <c r="I25" s="46">
        <f t="shared" si="1"/>
        <v>0</v>
      </c>
      <c r="J25" s="111"/>
      <c r="K25" s="112"/>
      <c r="L25" s="47">
        <v>1</v>
      </c>
    </row>
    <row r="26" spans="1:14" ht="20.100000000000001" customHeight="1" thickBot="1">
      <c r="A26" s="41" t="s">
        <v>58</v>
      </c>
      <c r="B26" s="42"/>
      <c r="C26" s="42"/>
      <c r="D26" s="42"/>
      <c r="E26" s="43">
        <f t="shared" si="0"/>
        <v>0</v>
      </c>
      <c r="F26" s="44">
        <f t="shared" si="2"/>
        <v>0</v>
      </c>
      <c r="G26" s="96">
        <v>0</v>
      </c>
      <c r="H26" s="45">
        <v>0</v>
      </c>
      <c r="I26" s="46">
        <f t="shared" si="1"/>
        <v>0</v>
      </c>
      <c r="J26" s="111"/>
      <c r="K26" s="112"/>
      <c r="L26" s="47">
        <v>1</v>
      </c>
    </row>
    <row r="27" spans="1:14" ht="20.100000000000001" customHeight="1" thickBot="1">
      <c r="A27" s="41" t="s">
        <v>59</v>
      </c>
      <c r="B27" s="42"/>
      <c r="C27" s="42"/>
      <c r="D27" s="42"/>
      <c r="E27" s="43">
        <f t="shared" si="0"/>
        <v>0</v>
      </c>
      <c r="F27" s="44">
        <f t="shared" si="2"/>
        <v>0</v>
      </c>
      <c r="G27" s="96">
        <v>0</v>
      </c>
      <c r="H27" s="45">
        <v>0</v>
      </c>
      <c r="I27" s="46">
        <f t="shared" si="1"/>
        <v>0</v>
      </c>
      <c r="J27" s="111"/>
      <c r="K27" s="112"/>
      <c r="L27" s="47">
        <v>1</v>
      </c>
    </row>
    <row r="28" spans="1:14" ht="20.100000000000001" customHeight="1" thickBot="1">
      <c r="A28" s="41" t="s">
        <v>60</v>
      </c>
      <c r="B28" s="42"/>
      <c r="C28" s="42"/>
      <c r="D28" s="42"/>
      <c r="E28" s="43">
        <f t="shared" si="0"/>
        <v>0</v>
      </c>
      <c r="F28" s="44">
        <f t="shared" si="2"/>
        <v>0</v>
      </c>
      <c r="G28" s="96">
        <v>0</v>
      </c>
      <c r="H28" s="45">
        <v>0</v>
      </c>
      <c r="I28" s="46">
        <f t="shared" si="1"/>
        <v>0</v>
      </c>
      <c r="J28" s="111"/>
      <c r="K28" s="112"/>
      <c r="L28" s="47">
        <v>1</v>
      </c>
    </row>
    <row r="29" spans="1:14" ht="20.100000000000001" customHeight="1" thickBot="1">
      <c r="A29" s="41" t="s">
        <v>61</v>
      </c>
      <c r="B29" s="42"/>
      <c r="C29" s="42"/>
      <c r="D29" s="42"/>
      <c r="E29" s="43">
        <f t="shared" si="0"/>
        <v>0</v>
      </c>
      <c r="F29" s="44">
        <f t="shared" si="2"/>
        <v>0</v>
      </c>
      <c r="G29" s="96">
        <v>0</v>
      </c>
      <c r="H29" s="45">
        <v>0</v>
      </c>
      <c r="I29" s="46">
        <f t="shared" si="1"/>
        <v>0</v>
      </c>
      <c r="J29" s="111"/>
      <c r="K29" s="112"/>
      <c r="L29" s="47">
        <v>1</v>
      </c>
    </row>
    <row r="30" spans="1:14" ht="20.100000000000001" customHeight="1" thickBot="1">
      <c r="A30" s="41" t="s">
        <v>62</v>
      </c>
      <c r="B30" s="42"/>
      <c r="C30" s="42"/>
      <c r="D30" s="42"/>
      <c r="E30" s="43">
        <f t="shared" si="0"/>
        <v>0</v>
      </c>
      <c r="F30" s="44">
        <f t="shared" si="2"/>
        <v>0</v>
      </c>
      <c r="G30" s="96">
        <v>0</v>
      </c>
      <c r="H30" s="45">
        <v>0</v>
      </c>
      <c r="I30" s="46">
        <f t="shared" si="1"/>
        <v>0</v>
      </c>
      <c r="J30" s="111"/>
      <c r="K30" s="112"/>
      <c r="L30" s="47">
        <v>1</v>
      </c>
    </row>
    <row r="31" spans="1:14" ht="20.100000000000001" customHeight="1" thickBot="1">
      <c r="A31" s="41" t="s">
        <v>63</v>
      </c>
      <c r="B31" s="42"/>
      <c r="C31" s="42"/>
      <c r="D31" s="42"/>
      <c r="E31" s="43">
        <f t="shared" si="0"/>
        <v>0</v>
      </c>
      <c r="F31" s="44">
        <f t="shared" si="2"/>
        <v>0</v>
      </c>
      <c r="G31" s="96">
        <v>0</v>
      </c>
      <c r="H31" s="45">
        <v>0</v>
      </c>
      <c r="I31" s="46">
        <f t="shared" si="1"/>
        <v>0</v>
      </c>
      <c r="J31" s="111"/>
      <c r="K31" s="112"/>
      <c r="L31" s="47">
        <v>1</v>
      </c>
    </row>
    <row r="32" spans="1:14" ht="20.100000000000001" customHeight="1" thickBot="1">
      <c r="A32" s="41" t="s">
        <v>64</v>
      </c>
      <c r="B32" s="42"/>
      <c r="C32" s="42"/>
      <c r="D32" s="42"/>
      <c r="E32" s="43">
        <f t="shared" si="0"/>
        <v>0</v>
      </c>
      <c r="F32" s="44">
        <f t="shared" si="2"/>
        <v>0</v>
      </c>
      <c r="G32" s="96">
        <v>0</v>
      </c>
      <c r="H32" s="45">
        <v>0</v>
      </c>
      <c r="I32" s="46">
        <f t="shared" si="1"/>
        <v>0</v>
      </c>
      <c r="J32" s="111"/>
      <c r="K32" s="112"/>
      <c r="L32" s="47">
        <v>1</v>
      </c>
    </row>
    <row r="33" spans="1:12" ht="20.100000000000001" customHeight="1" thickBot="1">
      <c r="A33" s="41" t="s">
        <v>65</v>
      </c>
      <c r="B33" s="42"/>
      <c r="C33" s="42"/>
      <c r="D33" s="42"/>
      <c r="E33" s="43">
        <f t="shared" si="0"/>
        <v>0</v>
      </c>
      <c r="F33" s="44">
        <f t="shared" si="2"/>
        <v>0</v>
      </c>
      <c r="G33" s="96">
        <v>0</v>
      </c>
      <c r="H33" s="45">
        <v>0</v>
      </c>
      <c r="I33" s="46">
        <f t="shared" si="1"/>
        <v>0</v>
      </c>
      <c r="J33" s="111"/>
      <c r="K33" s="112"/>
      <c r="L33" s="47">
        <v>1</v>
      </c>
    </row>
    <row r="34" spans="1:12" ht="20.100000000000001" customHeight="1" thickBot="1">
      <c r="A34" s="41" t="s">
        <v>66</v>
      </c>
      <c r="B34" s="42"/>
      <c r="C34" s="42"/>
      <c r="D34" s="42"/>
      <c r="E34" s="43">
        <f t="shared" si="0"/>
        <v>0</v>
      </c>
      <c r="F34" s="44">
        <f t="shared" si="2"/>
        <v>0</v>
      </c>
      <c r="G34" s="96">
        <v>0</v>
      </c>
      <c r="H34" s="45">
        <v>0</v>
      </c>
      <c r="I34" s="46">
        <f t="shared" si="1"/>
        <v>0</v>
      </c>
      <c r="J34" s="111"/>
      <c r="K34" s="112"/>
      <c r="L34" s="47">
        <v>1</v>
      </c>
    </row>
    <row r="35" spans="1:12" ht="20.100000000000001" customHeight="1" thickBot="1">
      <c r="A35" s="41" t="s">
        <v>67</v>
      </c>
      <c r="B35" s="42"/>
      <c r="C35" s="42"/>
      <c r="D35" s="42"/>
      <c r="E35" s="43">
        <f t="shared" si="0"/>
        <v>0</v>
      </c>
      <c r="F35" s="44">
        <f t="shared" si="2"/>
        <v>0</v>
      </c>
      <c r="G35" s="96">
        <v>0</v>
      </c>
      <c r="H35" s="45">
        <v>0</v>
      </c>
      <c r="I35" s="46">
        <f t="shared" si="1"/>
        <v>0</v>
      </c>
      <c r="J35" s="111"/>
      <c r="K35" s="112"/>
      <c r="L35" s="47">
        <v>1</v>
      </c>
    </row>
    <row r="36" spans="1:12" ht="20.100000000000001" customHeight="1" thickBot="1">
      <c r="A36" s="41" t="s">
        <v>68</v>
      </c>
      <c r="B36" s="42"/>
      <c r="C36" s="42"/>
      <c r="D36" s="42"/>
      <c r="E36" s="43">
        <f t="shared" si="0"/>
        <v>0</v>
      </c>
      <c r="F36" s="44">
        <f t="shared" si="2"/>
        <v>0</v>
      </c>
      <c r="G36" s="96">
        <v>0</v>
      </c>
      <c r="H36" s="45">
        <v>0</v>
      </c>
      <c r="I36" s="46">
        <f t="shared" si="1"/>
        <v>0</v>
      </c>
      <c r="J36" s="111"/>
      <c r="K36" s="112"/>
      <c r="L36" s="47">
        <v>1</v>
      </c>
    </row>
    <row r="37" spans="1:12" ht="20.100000000000001" customHeight="1" thickBot="1">
      <c r="A37" s="41" t="s">
        <v>69</v>
      </c>
      <c r="B37" s="42"/>
      <c r="C37" s="42"/>
      <c r="D37" s="42"/>
      <c r="E37" s="43">
        <f t="shared" si="0"/>
        <v>0</v>
      </c>
      <c r="F37" s="44">
        <f t="shared" si="2"/>
        <v>0</v>
      </c>
      <c r="G37" s="96">
        <v>0</v>
      </c>
      <c r="H37" s="45">
        <v>0</v>
      </c>
      <c r="I37" s="46">
        <f t="shared" si="1"/>
        <v>0</v>
      </c>
      <c r="J37" s="111"/>
      <c r="K37" s="112"/>
      <c r="L37" s="47">
        <v>1</v>
      </c>
    </row>
    <row r="38" spans="1:12" ht="20.100000000000001" customHeight="1" thickBot="1">
      <c r="A38" s="41" t="s">
        <v>70</v>
      </c>
      <c r="B38" s="42"/>
      <c r="C38" s="42"/>
      <c r="D38" s="42"/>
      <c r="E38" s="43">
        <f t="shared" si="0"/>
        <v>0</v>
      </c>
      <c r="F38" s="44">
        <f t="shared" si="2"/>
        <v>0</v>
      </c>
      <c r="G38" s="96">
        <v>0</v>
      </c>
      <c r="H38" s="45">
        <v>0</v>
      </c>
      <c r="I38" s="46">
        <f t="shared" si="1"/>
        <v>0</v>
      </c>
      <c r="J38" s="111"/>
      <c r="K38" s="112"/>
      <c r="L38" s="47">
        <v>1</v>
      </c>
    </row>
    <row r="39" spans="1:12" ht="20.100000000000001" customHeight="1" thickBot="1">
      <c r="A39" s="41" t="s">
        <v>71</v>
      </c>
      <c r="B39" s="42"/>
      <c r="C39" s="42"/>
      <c r="D39" s="42"/>
      <c r="E39" s="43">
        <f t="shared" si="0"/>
        <v>0</v>
      </c>
      <c r="F39" s="44">
        <f t="shared" si="2"/>
        <v>0</v>
      </c>
      <c r="G39" s="96">
        <v>0</v>
      </c>
      <c r="H39" s="45">
        <v>0</v>
      </c>
      <c r="I39" s="46">
        <f t="shared" si="1"/>
        <v>0</v>
      </c>
      <c r="J39" s="111"/>
      <c r="K39" s="112"/>
      <c r="L39" s="47">
        <v>1</v>
      </c>
    </row>
    <row r="40" spans="1:12" ht="20.100000000000001" customHeight="1" thickBot="1">
      <c r="A40" s="41" t="s">
        <v>72</v>
      </c>
      <c r="B40" s="42"/>
      <c r="C40" s="42"/>
      <c r="D40" s="42"/>
      <c r="E40" s="43">
        <f t="shared" si="0"/>
        <v>0</v>
      </c>
      <c r="F40" s="44">
        <f t="shared" si="2"/>
        <v>0</v>
      </c>
      <c r="G40" s="96">
        <v>0</v>
      </c>
      <c r="H40" s="45">
        <v>0</v>
      </c>
      <c r="I40" s="46">
        <f t="shared" si="1"/>
        <v>0</v>
      </c>
      <c r="J40" s="111"/>
      <c r="K40" s="112"/>
      <c r="L40" s="47">
        <v>1</v>
      </c>
    </row>
    <row r="41" spans="1:12" ht="20.100000000000001" customHeight="1" thickBot="1">
      <c r="A41" s="41" t="s">
        <v>73</v>
      </c>
      <c r="B41" s="42"/>
      <c r="C41" s="42"/>
      <c r="D41" s="42"/>
      <c r="E41" s="43">
        <f t="shared" si="0"/>
        <v>0</v>
      </c>
      <c r="F41" s="44">
        <f t="shared" si="2"/>
        <v>0</v>
      </c>
      <c r="G41" s="96">
        <v>0</v>
      </c>
      <c r="H41" s="45">
        <v>0</v>
      </c>
      <c r="I41" s="46">
        <f t="shared" si="1"/>
        <v>0</v>
      </c>
      <c r="J41" s="111"/>
      <c r="K41" s="112"/>
      <c r="L41" s="47">
        <v>1</v>
      </c>
    </row>
    <row r="42" spans="1:12" ht="20.100000000000001" customHeight="1" thickBot="1">
      <c r="A42" s="41" t="s">
        <v>74</v>
      </c>
      <c r="B42" s="42"/>
      <c r="C42" s="42"/>
      <c r="D42" s="42"/>
      <c r="E42" s="43">
        <f t="shared" si="0"/>
        <v>0</v>
      </c>
      <c r="F42" s="44">
        <f t="shared" si="2"/>
        <v>0</v>
      </c>
      <c r="G42" s="96">
        <v>0</v>
      </c>
      <c r="H42" s="45">
        <v>0</v>
      </c>
      <c r="I42" s="46">
        <f t="shared" si="1"/>
        <v>0</v>
      </c>
      <c r="J42" s="111"/>
      <c r="K42" s="112"/>
      <c r="L42" s="47">
        <v>1</v>
      </c>
    </row>
    <row r="43" spans="1:12" ht="20.100000000000001" customHeight="1" thickBot="1">
      <c r="A43" s="41" t="s">
        <v>75</v>
      </c>
      <c r="B43" s="42"/>
      <c r="C43" s="42"/>
      <c r="D43" s="42"/>
      <c r="E43" s="43">
        <f t="shared" si="0"/>
        <v>0</v>
      </c>
      <c r="F43" s="44">
        <f t="shared" si="2"/>
        <v>0</v>
      </c>
      <c r="G43" s="96">
        <v>0</v>
      </c>
      <c r="H43" s="45">
        <v>0</v>
      </c>
      <c r="I43" s="46">
        <f t="shared" si="1"/>
        <v>0</v>
      </c>
      <c r="J43" s="111"/>
      <c r="K43" s="112"/>
      <c r="L43" s="47">
        <v>1</v>
      </c>
    </row>
    <row r="44" spans="1:12" ht="20.100000000000001" customHeight="1">
      <c r="A44" s="41" t="s">
        <v>76</v>
      </c>
      <c r="B44" s="42"/>
      <c r="C44" s="42"/>
      <c r="D44" s="42"/>
      <c r="E44" s="43">
        <f t="shared" si="0"/>
        <v>0</v>
      </c>
      <c r="F44" s="44">
        <f t="shared" si="2"/>
        <v>0</v>
      </c>
      <c r="G44" s="96">
        <v>0</v>
      </c>
      <c r="H44" s="45">
        <v>0</v>
      </c>
      <c r="I44" s="46">
        <f t="shared" si="1"/>
        <v>0</v>
      </c>
      <c r="J44" s="111"/>
      <c r="K44" s="112"/>
      <c r="L44" s="47">
        <v>1</v>
      </c>
    </row>
    <row r="45" spans="1:12" ht="20.25" customHeight="1" thickBot="1">
      <c r="D45" s="49" t="s">
        <v>77</v>
      </c>
      <c r="E45" s="50">
        <f>SUM(E14:E44)</f>
        <v>0</v>
      </c>
      <c r="F45" s="51">
        <f>SUM(F14:F44)</f>
        <v>0</v>
      </c>
      <c r="G45" s="52">
        <f>SUM(G14:G44)</f>
        <v>0</v>
      </c>
      <c r="H45" s="55"/>
      <c r="I45" s="54">
        <f>SUM(I14:I44)</f>
        <v>0</v>
      </c>
    </row>
    <row r="46" spans="1:12" ht="15.75" customHeight="1" thickTop="1">
      <c r="J46" s="33"/>
      <c r="K46" s="33"/>
    </row>
    <row r="47" spans="1:12" ht="13.5" customHeight="1">
      <c r="J47" s="113"/>
      <c r="K47" s="113"/>
    </row>
  </sheetData>
  <sheetProtection sheet="1" objects="1" scenarios="1"/>
  <mergeCells count="53">
    <mergeCell ref="C6:G7"/>
    <mergeCell ref="K6:K7"/>
    <mergeCell ref="I7:J7"/>
    <mergeCell ref="A1:K1"/>
    <mergeCell ref="A2:K2"/>
    <mergeCell ref="C3:G4"/>
    <mergeCell ref="K3:K4"/>
    <mergeCell ref="I4:J4"/>
    <mergeCell ref="J16:K16"/>
    <mergeCell ref="B9:G9"/>
    <mergeCell ref="H9:I9"/>
    <mergeCell ref="J9:K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K12"/>
    <mergeCell ref="J14:K14"/>
    <mergeCell ref="J15:K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40:K40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1:K41"/>
    <mergeCell ref="J42:K42"/>
    <mergeCell ref="J43:K43"/>
    <mergeCell ref="J44:K44"/>
    <mergeCell ref="J47:K47"/>
  </mergeCells>
  <pageMargins left="0.78740157480314965" right="0.39370078740157483" top="0.39370078740157483" bottom="0.39370078740157483" header="0" footer="0"/>
  <pageSetup paperSize="9" scale="89" orientation="portrait" r:id="rId1"/>
  <headerFooter>
    <oddFooter xml:space="preserve">&amp;C
</oddFooter>
  </headerFooter>
  <rowBreaks count="1" manualBreakCount="1">
    <brk id="46" max="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view="pageBreakPreview" topLeftCell="A7" zoomScaleNormal="100" zoomScaleSheetLayoutView="100" workbookViewId="0">
      <selection activeCell="E27" sqref="E27"/>
    </sheetView>
  </sheetViews>
  <sheetFormatPr baseColWidth="10" defaultRowHeight="12"/>
  <cols>
    <col min="1" max="1" width="3.7109375" style="56" customWidth="1"/>
    <col min="2" max="2" width="8.85546875" style="56" bestFit="1" customWidth="1"/>
    <col min="3" max="3" width="15.85546875" style="56" customWidth="1"/>
    <col min="4" max="4" width="10.42578125" style="56" customWidth="1"/>
    <col min="5" max="5" width="7.5703125" style="56" customWidth="1"/>
    <col min="6" max="18" width="6" style="56" customWidth="1"/>
    <col min="19" max="20" width="6" style="58" customWidth="1"/>
    <col min="21" max="22" width="2.85546875" style="58" customWidth="1"/>
    <col min="23" max="23" width="6" style="58" customWidth="1"/>
    <col min="24" max="25" width="9.28515625" style="58" customWidth="1"/>
    <col min="26" max="256" width="11.42578125" style="58"/>
    <col min="257" max="257" width="3.7109375" style="58" customWidth="1"/>
    <col min="258" max="258" width="8.85546875" style="58" bestFit="1" customWidth="1"/>
    <col min="259" max="259" width="15.85546875" style="58" customWidth="1"/>
    <col min="260" max="260" width="10.42578125" style="58" customWidth="1"/>
    <col min="261" max="261" width="7.5703125" style="58" customWidth="1"/>
    <col min="262" max="276" width="6" style="58" customWidth="1"/>
    <col min="277" max="278" width="2.85546875" style="58" customWidth="1"/>
    <col min="279" max="279" width="6" style="58" customWidth="1"/>
    <col min="280" max="281" width="9.28515625" style="58" customWidth="1"/>
    <col min="282" max="512" width="11.42578125" style="58"/>
    <col min="513" max="513" width="3.7109375" style="58" customWidth="1"/>
    <col min="514" max="514" width="8.85546875" style="58" bestFit="1" customWidth="1"/>
    <col min="515" max="515" width="15.85546875" style="58" customWidth="1"/>
    <col min="516" max="516" width="10.42578125" style="58" customWidth="1"/>
    <col min="517" max="517" width="7.5703125" style="58" customWidth="1"/>
    <col min="518" max="532" width="6" style="58" customWidth="1"/>
    <col min="533" max="534" width="2.85546875" style="58" customWidth="1"/>
    <col min="535" max="535" width="6" style="58" customWidth="1"/>
    <col min="536" max="537" width="9.28515625" style="58" customWidth="1"/>
    <col min="538" max="768" width="11.42578125" style="58"/>
    <col min="769" max="769" width="3.7109375" style="58" customWidth="1"/>
    <col min="770" max="770" width="8.85546875" style="58" bestFit="1" customWidth="1"/>
    <col min="771" max="771" width="15.85546875" style="58" customWidth="1"/>
    <col min="772" max="772" width="10.42578125" style="58" customWidth="1"/>
    <col min="773" max="773" width="7.5703125" style="58" customWidth="1"/>
    <col min="774" max="788" width="6" style="58" customWidth="1"/>
    <col min="789" max="790" width="2.85546875" style="58" customWidth="1"/>
    <col min="791" max="791" width="6" style="58" customWidth="1"/>
    <col min="792" max="793" width="9.28515625" style="58" customWidth="1"/>
    <col min="794" max="1024" width="11.42578125" style="58"/>
    <col min="1025" max="1025" width="3.7109375" style="58" customWidth="1"/>
    <col min="1026" max="1026" width="8.85546875" style="58" bestFit="1" customWidth="1"/>
    <col min="1027" max="1027" width="15.85546875" style="58" customWidth="1"/>
    <col min="1028" max="1028" width="10.42578125" style="58" customWidth="1"/>
    <col min="1029" max="1029" width="7.5703125" style="58" customWidth="1"/>
    <col min="1030" max="1044" width="6" style="58" customWidth="1"/>
    <col min="1045" max="1046" width="2.85546875" style="58" customWidth="1"/>
    <col min="1047" max="1047" width="6" style="58" customWidth="1"/>
    <col min="1048" max="1049" width="9.28515625" style="58" customWidth="1"/>
    <col min="1050" max="1280" width="11.42578125" style="58"/>
    <col min="1281" max="1281" width="3.7109375" style="58" customWidth="1"/>
    <col min="1282" max="1282" width="8.85546875" style="58" bestFit="1" customWidth="1"/>
    <col min="1283" max="1283" width="15.85546875" style="58" customWidth="1"/>
    <col min="1284" max="1284" width="10.42578125" style="58" customWidth="1"/>
    <col min="1285" max="1285" width="7.5703125" style="58" customWidth="1"/>
    <col min="1286" max="1300" width="6" style="58" customWidth="1"/>
    <col min="1301" max="1302" width="2.85546875" style="58" customWidth="1"/>
    <col min="1303" max="1303" width="6" style="58" customWidth="1"/>
    <col min="1304" max="1305" width="9.28515625" style="58" customWidth="1"/>
    <col min="1306" max="1536" width="11.42578125" style="58"/>
    <col min="1537" max="1537" width="3.7109375" style="58" customWidth="1"/>
    <col min="1538" max="1538" width="8.85546875" style="58" bestFit="1" customWidth="1"/>
    <col min="1539" max="1539" width="15.85546875" style="58" customWidth="1"/>
    <col min="1540" max="1540" width="10.42578125" style="58" customWidth="1"/>
    <col min="1541" max="1541" width="7.5703125" style="58" customWidth="1"/>
    <col min="1542" max="1556" width="6" style="58" customWidth="1"/>
    <col min="1557" max="1558" width="2.85546875" style="58" customWidth="1"/>
    <col min="1559" max="1559" width="6" style="58" customWidth="1"/>
    <col min="1560" max="1561" width="9.28515625" style="58" customWidth="1"/>
    <col min="1562" max="1792" width="11.42578125" style="58"/>
    <col min="1793" max="1793" width="3.7109375" style="58" customWidth="1"/>
    <col min="1794" max="1794" width="8.85546875" style="58" bestFit="1" customWidth="1"/>
    <col min="1795" max="1795" width="15.85546875" style="58" customWidth="1"/>
    <col min="1796" max="1796" width="10.42578125" style="58" customWidth="1"/>
    <col min="1797" max="1797" width="7.5703125" style="58" customWidth="1"/>
    <col min="1798" max="1812" width="6" style="58" customWidth="1"/>
    <col min="1813" max="1814" width="2.85546875" style="58" customWidth="1"/>
    <col min="1815" max="1815" width="6" style="58" customWidth="1"/>
    <col min="1816" max="1817" width="9.28515625" style="58" customWidth="1"/>
    <col min="1818" max="2048" width="11.42578125" style="58"/>
    <col min="2049" max="2049" width="3.7109375" style="58" customWidth="1"/>
    <col min="2050" max="2050" width="8.85546875" style="58" bestFit="1" customWidth="1"/>
    <col min="2051" max="2051" width="15.85546875" style="58" customWidth="1"/>
    <col min="2052" max="2052" width="10.42578125" style="58" customWidth="1"/>
    <col min="2053" max="2053" width="7.5703125" style="58" customWidth="1"/>
    <col min="2054" max="2068" width="6" style="58" customWidth="1"/>
    <col min="2069" max="2070" width="2.85546875" style="58" customWidth="1"/>
    <col min="2071" max="2071" width="6" style="58" customWidth="1"/>
    <col min="2072" max="2073" width="9.28515625" style="58" customWidth="1"/>
    <col min="2074" max="2304" width="11.42578125" style="58"/>
    <col min="2305" max="2305" width="3.7109375" style="58" customWidth="1"/>
    <col min="2306" max="2306" width="8.85546875" style="58" bestFit="1" customWidth="1"/>
    <col min="2307" max="2307" width="15.85546875" style="58" customWidth="1"/>
    <col min="2308" max="2308" width="10.42578125" style="58" customWidth="1"/>
    <col min="2309" max="2309" width="7.5703125" style="58" customWidth="1"/>
    <col min="2310" max="2324" width="6" style="58" customWidth="1"/>
    <col min="2325" max="2326" width="2.85546875" style="58" customWidth="1"/>
    <col min="2327" max="2327" width="6" style="58" customWidth="1"/>
    <col min="2328" max="2329" width="9.28515625" style="58" customWidth="1"/>
    <col min="2330" max="2560" width="11.42578125" style="58"/>
    <col min="2561" max="2561" width="3.7109375" style="58" customWidth="1"/>
    <col min="2562" max="2562" width="8.85546875" style="58" bestFit="1" customWidth="1"/>
    <col min="2563" max="2563" width="15.85546875" style="58" customWidth="1"/>
    <col min="2564" max="2564" width="10.42578125" style="58" customWidth="1"/>
    <col min="2565" max="2565" width="7.5703125" style="58" customWidth="1"/>
    <col min="2566" max="2580" width="6" style="58" customWidth="1"/>
    <col min="2581" max="2582" width="2.85546875" style="58" customWidth="1"/>
    <col min="2583" max="2583" width="6" style="58" customWidth="1"/>
    <col min="2584" max="2585" width="9.28515625" style="58" customWidth="1"/>
    <col min="2586" max="2816" width="11.42578125" style="58"/>
    <col min="2817" max="2817" width="3.7109375" style="58" customWidth="1"/>
    <col min="2818" max="2818" width="8.85546875" style="58" bestFit="1" customWidth="1"/>
    <col min="2819" max="2819" width="15.85546875" style="58" customWidth="1"/>
    <col min="2820" max="2820" width="10.42578125" style="58" customWidth="1"/>
    <col min="2821" max="2821" width="7.5703125" style="58" customWidth="1"/>
    <col min="2822" max="2836" width="6" style="58" customWidth="1"/>
    <col min="2837" max="2838" width="2.85546875" style="58" customWidth="1"/>
    <col min="2839" max="2839" width="6" style="58" customWidth="1"/>
    <col min="2840" max="2841" width="9.28515625" style="58" customWidth="1"/>
    <col min="2842" max="3072" width="11.42578125" style="58"/>
    <col min="3073" max="3073" width="3.7109375" style="58" customWidth="1"/>
    <col min="3074" max="3074" width="8.85546875" style="58" bestFit="1" customWidth="1"/>
    <col min="3075" max="3075" width="15.85546875" style="58" customWidth="1"/>
    <col min="3076" max="3076" width="10.42578125" style="58" customWidth="1"/>
    <col min="3077" max="3077" width="7.5703125" style="58" customWidth="1"/>
    <col min="3078" max="3092" width="6" style="58" customWidth="1"/>
    <col min="3093" max="3094" width="2.85546875" style="58" customWidth="1"/>
    <col min="3095" max="3095" width="6" style="58" customWidth="1"/>
    <col min="3096" max="3097" width="9.28515625" style="58" customWidth="1"/>
    <col min="3098" max="3328" width="11.42578125" style="58"/>
    <col min="3329" max="3329" width="3.7109375" style="58" customWidth="1"/>
    <col min="3330" max="3330" width="8.85546875" style="58" bestFit="1" customWidth="1"/>
    <col min="3331" max="3331" width="15.85546875" style="58" customWidth="1"/>
    <col min="3332" max="3332" width="10.42578125" style="58" customWidth="1"/>
    <col min="3333" max="3333" width="7.5703125" style="58" customWidth="1"/>
    <col min="3334" max="3348" width="6" style="58" customWidth="1"/>
    <col min="3349" max="3350" width="2.85546875" style="58" customWidth="1"/>
    <col min="3351" max="3351" width="6" style="58" customWidth="1"/>
    <col min="3352" max="3353" width="9.28515625" style="58" customWidth="1"/>
    <col min="3354" max="3584" width="11.42578125" style="58"/>
    <col min="3585" max="3585" width="3.7109375" style="58" customWidth="1"/>
    <col min="3586" max="3586" width="8.85546875" style="58" bestFit="1" customWidth="1"/>
    <col min="3587" max="3587" width="15.85546875" style="58" customWidth="1"/>
    <col min="3588" max="3588" width="10.42578125" style="58" customWidth="1"/>
    <col min="3589" max="3589" width="7.5703125" style="58" customWidth="1"/>
    <col min="3590" max="3604" width="6" style="58" customWidth="1"/>
    <col min="3605" max="3606" width="2.85546875" style="58" customWidth="1"/>
    <col min="3607" max="3607" width="6" style="58" customWidth="1"/>
    <col min="3608" max="3609" width="9.28515625" style="58" customWidth="1"/>
    <col min="3610" max="3840" width="11.42578125" style="58"/>
    <col min="3841" max="3841" width="3.7109375" style="58" customWidth="1"/>
    <col min="3842" max="3842" width="8.85546875" style="58" bestFit="1" customWidth="1"/>
    <col min="3843" max="3843" width="15.85546875" style="58" customWidth="1"/>
    <col min="3844" max="3844" width="10.42578125" style="58" customWidth="1"/>
    <col min="3845" max="3845" width="7.5703125" style="58" customWidth="1"/>
    <col min="3846" max="3860" width="6" style="58" customWidth="1"/>
    <col min="3861" max="3862" width="2.85546875" style="58" customWidth="1"/>
    <col min="3863" max="3863" width="6" style="58" customWidth="1"/>
    <col min="3864" max="3865" width="9.28515625" style="58" customWidth="1"/>
    <col min="3866" max="4096" width="11.42578125" style="58"/>
    <col min="4097" max="4097" width="3.7109375" style="58" customWidth="1"/>
    <col min="4098" max="4098" width="8.85546875" style="58" bestFit="1" customWidth="1"/>
    <col min="4099" max="4099" width="15.85546875" style="58" customWidth="1"/>
    <col min="4100" max="4100" width="10.42578125" style="58" customWidth="1"/>
    <col min="4101" max="4101" width="7.5703125" style="58" customWidth="1"/>
    <col min="4102" max="4116" width="6" style="58" customWidth="1"/>
    <col min="4117" max="4118" width="2.85546875" style="58" customWidth="1"/>
    <col min="4119" max="4119" width="6" style="58" customWidth="1"/>
    <col min="4120" max="4121" width="9.28515625" style="58" customWidth="1"/>
    <col min="4122" max="4352" width="11.42578125" style="58"/>
    <col min="4353" max="4353" width="3.7109375" style="58" customWidth="1"/>
    <col min="4354" max="4354" width="8.85546875" style="58" bestFit="1" customWidth="1"/>
    <col min="4355" max="4355" width="15.85546875" style="58" customWidth="1"/>
    <col min="4356" max="4356" width="10.42578125" style="58" customWidth="1"/>
    <col min="4357" max="4357" width="7.5703125" style="58" customWidth="1"/>
    <col min="4358" max="4372" width="6" style="58" customWidth="1"/>
    <col min="4373" max="4374" width="2.85546875" style="58" customWidth="1"/>
    <col min="4375" max="4375" width="6" style="58" customWidth="1"/>
    <col min="4376" max="4377" width="9.28515625" style="58" customWidth="1"/>
    <col min="4378" max="4608" width="11.42578125" style="58"/>
    <col min="4609" max="4609" width="3.7109375" style="58" customWidth="1"/>
    <col min="4610" max="4610" width="8.85546875" style="58" bestFit="1" customWidth="1"/>
    <col min="4611" max="4611" width="15.85546875" style="58" customWidth="1"/>
    <col min="4612" max="4612" width="10.42578125" style="58" customWidth="1"/>
    <col min="4613" max="4613" width="7.5703125" style="58" customWidth="1"/>
    <col min="4614" max="4628" width="6" style="58" customWidth="1"/>
    <col min="4629" max="4630" width="2.85546875" style="58" customWidth="1"/>
    <col min="4631" max="4631" width="6" style="58" customWidth="1"/>
    <col min="4632" max="4633" width="9.28515625" style="58" customWidth="1"/>
    <col min="4634" max="4864" width="11.42578125" style="58"/>
    <col min="4865" max="4865" width="3.7109375" style="58" customWidth="1"/>
    <col min="4866" max="4866" width="8.85546875" style="58" bestFit="1" customWidth="1"/>
    <col min="4867" max="4867" width="15.85546875" style="58" customWidth="1"/>
    <col min="4868" max="4868" width="10.42578125" style="58" customWidth="1"/>
    <col min="4869" max="4869" width="7.5703125" style="58" customWidth="1"/>
    <col min="4870" max="4884" width="6" style="58" customWidth="1"/>
    <col min="4885" max="4886" width="2.85546875" style="58" customWidth="1"/>
    <col min="4887" max="4887" width="6" style="58" customWidth="1"/>
    <col min="4888" max="4889" width="9.28515625" style="58" customWidth="1"/>
    <col min="4890" max="5120" width="11.42578125" style="58"/>
    <col min="5121" max="5121" width="3.7109375" style="58" customWidth="1"/>
    <col min="5122" max="5122" width="8.85546875" style="58" bestFit="1" customWidth="1"/>
    <col min="5123" max="5123" width="15.85546875" style="58" customWidth="1"/>
    <col min="5124" max="5124" width="10.42578125" style="58" customWidth="1"/>
    <col min="5125" max="5125" width="7.5703125" style="58" customWidth="1"/>
    <col min="5126" max="5140" width="6" style="58" customWidth="1"/>
    <col min="5141" max="5142" width="2.85546875" style="58" customWidth="1"/>
    <col min="5143" max="5143" width="6" style="58" customWidth="1"/>
    <col min="5144" max="5145" width="9.28515625" style="58" customWidth="1"/>
    <col min="5146" max="5376" width="11.42578125" style="58"/>
    <col min="5377" max="5377" width="3.7109375" style="58" customWidth="1"/>
    <col min="5378" max="5378" width="8.85546875" style="58" bestFit="1" customWidth="1"/>
    <col min="5379" max="5379" width="15.85546875" style="58" customWidth="1"/>
    <col min="5380" max="5380" width="10.42578125" style="58" customWidth="1"/>
    <col min="5381" max="5381" width="7.5703125" style="58" customWidth="1"/>
    <col min="5382" max="5396" width="6" style="58" customWidth="1"/>
    <col min="5397" max="5398" width="2.85546875" style="58" customWidth="1"/>
    <col min="5399" max="5399" width="6" style="58" customWidth="1"/>
    <col min="5400" max="5401" width="9.28515625" style="58" customWidth="1"/>
    <col min="5402" max="5632" width="11.42578125" style="58"/>
    <col min="5633" max="5633" width="3.7109375" style="58" customWidth="1"/>
    <col min="5634" max="5634" width="8.85546875" style="58" bestFit="1" customWidth="1"/>
    <col min="5635" max="5635" width="15.85546875" style="58" customWidth="1"/>
    <col min="5636" max="5636" width="10.42578125" style="58" customWidth="1"/>
    <col min="5637" max="5637" width="7.5703125" style="58" customWidth="1"/>
    <col min="5638" max="5652" width="6" style="58" customWidth="1"/>
    <col min="5653" max="5654" width="2.85546875" style="58" customWidth="1"/>
    <col min="5655" max="5655" width="6" style="58" customWidth="1"/>
    <col min="5656" max="5657" width="9.28515625" style="58" customWidth="1"/>
    <col min="5658" max="5888" width="11.42578125" style="58"/>
    <col min="5889" max="5889" width="3.7109375" style="58" customWidth="1"/>
    <col min="5890" max="5890" width="8.85546875" style="58" bestFit="1" customWidth="1"/>
    <col min="5891" max="5891" width="15.85546875" style="58" customWidth="1"/>
    <col min="5892" max="5892" width="10.42578125" style="58" customWidth="1"/>
    <col min="5893" max="5893" width="7.5703125" style="58" customWidth="1"/>
    <col min="5894" max="5908" width="6" style="58" customWidth="1"/>
    <col min="5909" max="5910" width="2.85546875" style="58" customWidth="1"/>
    <col min="5911" max="5911" width="6" style="58" customWidth="1"/>
    <col min="5912" max="5913" width="9.28515625" style="58" customWidth="1"/>
    <col min="5914" max="6144" width="11.42578125" style="58"/>
    <col min="6145" max="6145" width="3.7109375" style="58" customWidth="1"/>
    <col min="6146" max="6146" width="8.85546875" style="58" bestFit="1" customWidth="1"/>
    <col min="6147" max="6147" width="15.85546875" style="58" customWidth="1"/>
    <col min="6148" max="6148" width="10.42578125" style="58" customWidth="1"/>
    <col min="6149" max="6149" width="7.5703125" style="58" customWidth="1"/>
    <col min="6150" max="6164" width="6" style="58" customWidth="1"/>
    <col min="6165" max="6166" width="2.85546875" style="58" customWidth="1"/>
    <col min="6167" max="6167" width="6" style="58" customWidth="1"/>
    <col min="6168" max="6169" width="9.28515625" style="58" customWidth="1"/>
    <col min="6170" max="6400" width="11.42578125" style="58"/>
    <col min="6401" max="6401" width="3.7109375" style="58" customWidth="1"/>
    <col min="6402" max="6402" width="8.85546875" style="58" bestFit="1" customWidth="1"/>
    <col min="6403" max="6403" width="15.85546875" style="58" customWidth="1"/>
    <col min="6404" max="6404" width="10.42578125" style="58" customWidth="1"/>
    <col min="6405" max="6405" width="7.5703125" style="58" customWidth="1"/>
    <col min="6406" max="6420" width="6" style="58" customWidth="1"/>
    <col min="6421" max="6422" width="2.85546875" style="58" customWidth="1"/>
    <col min="6423" max="6423" width="6" style="58" customWidth="1"/>
    <col min="6424" max="6425" width="9.28515625" style="58" customWidth="1"/>
    <col min="6426" max="6656" width="11.42578125" style="58"/>
    <col min="6657" max="6657" width="3.7109375" style="58" customWidth="1"/>
    <col min="6658" max="6658" width="8.85546875" style="58" bestFit="1" customWidth="1"/>
    <col min="6659" max="6659" width="15.85546875" style="58" customWidth="1"/>
    <col min="6660" max="6660" width="10.42578125" style="58" customWidth="1"/>
    <col min="6661" max="6661" width="7.5703125" style="58" customWidth="1"/>
    <col min="6662" max="6676" width="6" style="58" customWidth="1"/>
    <col min="6677" max="6678" width="2.85546875" style="58" customWidth="1"/>
    <col min="6679" max="6679" width="6" style="58" customWidth="1"/>
    <col min="6680" max="6681" width="9.28515625" style="58" customWidth="1"/>
    <col min="6682" max="6912" width="11.42578125" style="58"/>
    <col min="6913" max="6913" width="3.7109375" style="58" customWidth="1"/>
    <col min="6914" max="6914" width="8.85546875" style="58" bestFit="1" customWidth="1"/>
    <col min="6915" max="6915" width="15.85546875" style="58" customWidth="1"/>
    <col min="6916" max="6916" width="10.42578125" style="58" customWidth="1"/>
    <col min="6917" max="6917" width="7.5703125" style="58" customWidth="1"/>
    <col min="6918" max="6932" width="6" style="58" customWidth="1"/>
    <col min="6933" max="6934" width="2.85546875" style="58" customWidth="1"/>
    <col min="6935" max="6935" width="6" style="58" customWidth="1"/>
    <col min="6936" max="6937" width="9.28515625" style="58" customWidth="1"/>
    <col min="6938" max="7168" width="11.42578125" style="58"/>
    <col min="7169" max="7169" width="3.7109375" style="58" customWidth="1"/>
    <col min="7170" max="7170" width="8.85546875" style="58" bestFit="1" customWidth="1"/>
    <col min="7171" max="7171" width="15.85546875" style="58" customWidth="1"/>
    <col min="7172" max="7172" width="10.42578125" style="58" customWidth="1"/>
    <col min="7173" max="7173" width="7.5703125" style="58" customWidth="1"/>
    <col min="7174" max="7188" width="6" style="58" customWidth="1"/>
    <col min="7189" max="7190" width="2.85546875" style="58" customWidth="1"/>
    <col min="7191" max="7191" width="6" style="58" customWidth="1"/>
    <col min="7192" max="7193" width="9.28515625" style="58" customWidth="1"/>
    <col min="7194" max="7424" width="11.42578125" style="58"/>
    <col min="7425" max="7425" width="3.7109375" style="58" customWidth="1"/>
    <col min="7426" max="7426" width="8.85546875" style="58" bestFit="1" customWidth="1"/>
    <col min="7427" max="7427" width="15.85546875" style="58" customWidth="1"/>
    <col min="7428" max="7428" width="10.42578125" style="58" customWidth="1"/>
    <col min="7429" max="7429" width="7.5703125" style="58" customWidth="1"/>
    <col min="7430" max="7444" width="6" style="58" customWidth="1"/>
    <col min="7445" max="7446" width="2.85546875" style="58" customWidth="1"/>
    <col min="7447" max="7447" width="6" style="58" customWidth="1"/>
    <col min="7448" max="7449" width="9.28515625" style="58" customWidth="1"/>
    <col min="7450" max="7680" width="11.42578125" style="58"/>
    <col min="7681" max="7681" width="3.7109375" style="58" customWidth="1"/>
    <col min="7682" max="7682" width="8.85546875" style="58" bestFit="1" customWidth="1"/>
    <col min="7683" max="7683" width="15.85546875" style="58" customWidth="1"/>
    <col min="7684" max="7684" width="10.42578125" style="58" customWidth="1"/>
    <col min="7685" max="7685" width="7.5703125" style="58" customWidth="1"/>
    <col min="7686" max="7700" width="6" style="58" customWidth="1"/>
    <col min="7701" max="7702" width="2.85546875" style="58" customWidth="1"/>
    <col min="7703" max="7703" width="6" style="58" customWidth="1"/>
    <col min="7704" max="7705" width="9.28515625" style="58" customWidth="1"/>
    <col min="7706" max="7936" width="11.42578125" style="58"/>
    <col min="7937" max="7937" width="3.7109375" style="58" customWidth="1"/>
    <col min="7938" max="7938" width="8.85546875" style="58" bestFit="1" customWidth="1"/>
    <col min="7939" max="7939" width="15.85546875" style="58" customWidth="1"/>
    <col min="7940" max="7940" width="10.42578125" style="58" customWidth="1"/>
    <col min="7941" max="7941" width="7.5703125" style="58" customWidth="1"/>
    <col min="7942" max="7956" width="6" style="58" customWidth="1"/>
    <col min="7957" max="7958" width="2.85546875" style="58" customWidth="1"/>
    <col min="7959" max="7959" width="6" style="58" customWidth="1"/>
    <col min="7960" max="7961" width="9.28515625" style="58" customWidth="1"/>
    <col min="7962" max="8192" width="11.42578125" style="58"/>
    <col min="8193" max="8193" width="3.7109375" style="58" customWidth="1"/>
    <col min="8194" max="8194" width="8.85546875" style="58" bestFit="1" customWidth="1"/>
    <col min="8195" max="8195" width="15.85546875" style="58" customWidth="1"/>
    <col min="8196" max="8196" width="10.42578125" style="58" customWidth="1"/>
    <col min="8197" max="8197" width="7.5703125" style="58" customWidth="1"/>
    <col min="8198" max="8212" width="6" style="58" customWidth="1"/>
    <col min="8213" max="8214" width="2.85546875" style="58" customWidth="1"/>
    <col min="8215" max="8215" width="6" style="58" customWidth="1"/>
    <col min="8216" max="8217" width="9.28515625" style="58" customWidth="1"/>
    <col min="8218" max="8448" width="11.42578125" style="58"/>
    <col min="8449" max="8449" width="3.7109375" style="58" customWidth="1"/>
    <col min="8450" max="8450" width="8.85546875" style="58" bestFit="1" customWidth="1"/>
    <col min="8451" max="8451" width="15.85546875" style="58" customWidth="1"/>
    <col min="8452" max="8452" width="10.42578125" style="58" customWidth="1"/>
    <col min="8453" max="8453" width="7.5703125" style="58" customWidth="1"/>
    <col min="8454" max="8468" width="6" style="58" customWidth="1"/>
    <col min="8469" max="8470" width="2.85546875" style="58" customWidth="1"/>
    <col min="8471" max="8471" width="6" style="58" customWidth="1"/>
    <col min="8472" max="8473" width="9.28515625" style="58" customWidth="1"/>
    <col min="8474" max="8704" width="11.42578125" style="58"/>
    <col min="8705" max="8705" width="3.7109375" style="58" customWidth="1"/>
    <col min="8706" max="8706" width="8.85546875" style="58" bestFit="1" customWidth="1"/>
    <col min="8707" max="8707" width="15.85546875" style="58" customWidth="1"/>
    <col min="8708" max="8708" width="10.42578125" style="58" customWidth="1"/>
    <col min="8709" max="8709" width="7.5703125" style="58" customWidth="1"/>
    <col min="8710" max="8724" width="6" style="58" customWidth="1"/>
    <col min="8725" max="8726" width="2.85546875" style="58" customWidth="1"/>
    <col min="8727" max="8727" width="6" style="58" customWidth="1"/>
    <col min="8728" max="8729" width="9.28515625" style="58" customWidth="1"/>
    <col min="8730" max="8960" width="11.42578125" style="58"/>
    <col min="8961" max="8961" width="3.7109375" style="58" customWidth="1"/>
    <col min="8962" max="8962" width="8.85546875" style="58" bestFit="1" customWidth="1"/>
    <col min="8963" max="8963" width="15.85546875" style="58" customWidth="1"/>
    <col min="8964" max="8964" width="10.42578125" style="58" customWidth="1"/>
    <col min="8965" max="8965" width="7.5703125" style="58" customWidth="1"/>
    <col min="8966" max="8980" width="6" style="58" customWidth="1"/>
    <col min="8981" max="8982" width="2.85546875" style="58" customWidth="1"/>
    <col min="8983" max="8983" width="6" style="58" customWidth="1"/>
    <col min="8984" max="8985" width="9.28515625" style="58" customWidth="1"/>
    <col min="8986" max="9216" width="11.42578125" style="58"/>
    <col min="9217" max="9217" width="3.7109375" style="58" customWidth="1"/>
    <col min="9218" max="9218" width="8.85546875" style="58" bestFit="1" customWidth="1"/>
    <col min="9219" max="9219" width="15.85546875" style="58" customWidth="1"/>
    <col min="9220" max="9220" width="10.42578125" style="58" customWidth="1"/>
    <col min="9221" max="9221" width="7.5703125" style="58" customWidth="1"/>
    <col min="9222" max="9236" width="6" style="58" customWidth="1"/>
    <col min="9237" max="9238" width="2.85546875" style="58" customWidth="1"/>
    <col min="9239" max="9239" width="6" style="58" customWidth="1"/>
    <col min="9240" max="9241" width="9.28515625" style="58" customWidth="1"/>
    <col min="9242" max="9472" width="11.42578125" style="58"/>
    <col min="9473" max="9473" width="3.7109375" style="58" customWidth="1"/>
    <col min="9474" max="9474" width="8.85546875" style="58" bestFit="1" customWidth="1"/>
    <col min="9475" max="9475" width="15.85546875" style="58" customWidth="1"/>
    <col min="9476" max="9476" width="10.42578125" style="58" customWidth="1"/>
    <col min="9477" max="9477" width="7.5703125" style="58" customWidth="1"/>
    <col min="9478" max="9492" width="6" style="58" customWidth="1"/>
    <col min="9493" max="9494" width="2.85546875" style="58" customWidth="1"/>
    <col min="9495" max="9495" width="6" style="58" customWidth="1"/>
    <col min="9496" max="9497" width="9.28515625" style="58" customWidth="1"/>
    <col min="9498" max="9728" width="11.42578125" style="58"/>
    <col min="9729" max="9729" width="3.7109375" style="58" customWidth="1"/>
    <col min="9730" max="9730" width="8.85546875" style="58" bestFit="1" customWidth="1"/>
    <col min="9731" max="9731" width="15.85546875" style="58" customWidth="1"/>
    <col min="9732" max="9732" width="10.42578125" style="58" customWidth="1"/>
    <col min="9733" max="9733" width="7.5703125" style="58" customWidth="1"/>
    <col min="9734" max="9748" width="6" style="58" customWidth="1"/>
    <col min="9749" max="9750" width="2.85546875" style="58" customWidth="1"/>
    <col min="9751" max="9751" width="6" style="58" customWidth="1"/>
    <col min="9752" max="9753" width="9.28515625" style="58" customWidth="1"/>
    <col min="9754" max="9984" width="11.42578125" style="58"/>
    <col min="9985" max="9985" width="3.7109375" style="58" customWidth="1"/>
    <col min="9986" max="9986" width="8.85546875" style="58" bestFit="1" customWidth="1"/>
    <col min="9987" max="9987" width="15.85546875" style="58" customWidth="1"/>
    <col min="9988" max="9988" width="10.42578125" style="58" customWidth="1"/>
    <col min="9989" max="9989" width="7.5703125" style="58" customWidth="1"/>
    <col min="9990" max="10004" width="6" style="58" customWidth="1"/>
    <col min="10005" max="10006" width="2.85546875" style="58" customWidth="1"/>
    <col min="10007" max="10007" width="6" style="58" customWidth="1"/>
    <col min="10008" max="10009" width="9.28515625" style="58" customWidth="1"/>
    <col min="10010" max="10240" width="11.42578125" style="58"/>
    <col min="10241" max="10241" width="3.7109375" style="58" customWidth="1"/>
    <col min="10242" max="10242" width="8.85546875" style="58" bestFit="1" customWidth="1"/>
    <col min="10243" max="10243" width="15.85546875" style="58" customWidth="1"/>
    <col min="10244" max="10244" width="10.42578125" style="58" customWidth="1"/>
    <col min="10245" max="10245" width="7.5703125" style="58" customWidth="1"/>
    <col min="10246" max="10260" width="6" style="58" customWidth="1"/>
    <col min="10261" max="10262" width="2.85546875" style="58" customWidth="1"/>
    <col min="10263" max="10263" width="6" style="58" customWidth="1"/>
    <col min="10264" max="10265" width="9.28515625" style="58" customWidth="1"/>
    <col min="10266" max="10496" width="11.42578125" style="58"/>
    <col min="10497" max="10497" width="3.7109375" style="58" customWidth="1"/>
    <col min="10498" max="10498" width="8.85546875" style="58" bestFit="1" customWidth="1"/>
    <col min="10499" max="10499" width="15.85546875" style="58" customWidth="1"/>
    <col min="10500" max="10500" width="10.42578125" style="58" customWidth="1"/>
    <col min="10501" max="10501" width="7.5703125" style="58" customWidth="1"/>
    <col min="10502" max="10516" width="6" style="58" customWidth="1"/>
    <col min="10517" max="10518" width="2.85546875" style="58" customWidth="1"/>
    <col min="10519" max="10519" width="6" style="58" customWidth="1"/>
    <col min="10520" max="10521" width="9.28515625" style="58" customWidth="1"/>
    <col min="10522" max="10752" width="11.42578125" style="58"/>
    <col min="10753" max="10753" width="3.7109375" style="58" customWidth="1"/>
    <col min="10754" max="10754" width="8.85546875" style="58" bestFit="1" customWidth="1"/>
    <col min="10755" max="10755" width="15.85546875" style="58" customWidth="1"/>
    <col min="10756" max="10756" width="10.42578125" style="58" customWidth="1"/>
    <col min="10757" max="10757" width="7.5703125" style="58" customWidth="1"/>
    <col min="10758" max="10772" width="6" style="58" customWidth="1"/>
    <col min="10773" max="10774" width="2.85546875" style="58" customWidth="1"/>
    <col min="10775" max="10775" width="6" style="58" customWidth="1"/>
    <col min="10776" max="10777" width="9.28515625" style="58" customWidth="1"/>
    <col min="10778" max="11008" width="11.42578125" style="58"/>
    <col min="11009" max="11009" width="3.7109375" style="58" customWidth="1"/>
    <col min="11010" max="11010" width="8.85546875" style="58" bestFit="1" customWidth="1"/>
    <col min="11011" max="11011" width="15.85546875" style="58" customWidth="1"/>
    <col min="11012" max="11012" width="10.42578125" style="58" customWidth="1"/>
    <col min="11013" max="11013" width="7.5703125" style="58" customWidth="1"/>
    <col min="11014" max="11028" width="6" style="58" customWidth="1"/>
    <col min="11029" max="11030" width="2.85546875" style="58" customWidth="1"/>
    <col min="11031" max="11031" width="6" style="58" customWidth="1"/>
    <col min="11032" max="11033" width="9.28515625" style="58" customWidth="1"/>
    <col min="11034" max="11264" width="11.42578125" style="58"/>
    <col min="11265" max="11265" width="3.7109375" style="58" customWidth="1"/>
    <col min="11266" max="11266" width="8.85546875" style="58" bestFit="1" customWidth="1"/>
    <col min="11267" max="11267" width="15.85546875" style="58" customWidth="1"/>
    <col min="11268" max="11268" width="10.42578125" style="58" customWidth="1"/>
    <col min="11269" max="11269" width="7.5703125" style="58" customWidth="1"/>
    <col min="11270" max="11284" width="6" style="58" customWidth="1"/>
    <col min="11285" max="11286" width="2.85546875" style="58" customWidth="1"/>
    <col min="11287" max="11287" width="6" style="58" customWidth="1"/>
    <col min="11288" max="11289" width="9.28515625" style="58" customWidth="1"/>
    <col min="11290" max="11520" width="11.42578125" style="58"/>
    <col min="11521" max="11521" width="3.7109375" style="58" customWidth="1"/>
    <col min="11522" max="11522" width="8.85546875" style="58" bestFit="1" customWidth="1"/>
    <col min="11523" max="11523" width="15.85546875" style="58" customWidth="1"/>
    <col min="11524" max="11524" width="10.42578125" style="58" customWidth="1"/>
    <col min="11525" max="11525" width="7.5703125" style="58" customWidth="1"/>
    <col min="11526" max="11540" width="6" style="58" customWidth="1"/>
    <col min="11541" max="11542" width="2.85546875" style="58" customWidth="1"/>
    <col min="11543" max="11543" width="6" style="58" customWidth="1"/>
    <col min="11544" max="11545" width="9.28515625" style="58" customWidth="1"/>
    <col min="11546" max="11776" width="11.42578125" style="58"/>
    <col min="11777" max="11777" width="3.7109375" style="58" customWidth="1"/>
    <col min="11778" max="11778" width="8.85546875" style="58" bestFit="1" customWidth="1"/>
    <col min="11779" max="11779" width="15.85546875" style="58" customWidth="1"/>
    <col min="11780" max="11780" width="10.42578125" style="58" customWidth="1"/>
    <col min="11781" max="11781" width="7.5703125" style="58" customWidth="1"/>
    <col min="11782" max="11796" width="6" style="58" customWidth="1"/>
    <col min="11797" max="11798" width="2.85546875" style="58" customWidth="1"/>
    <col min="11799" max="11799" width="6" style="58" customWidth="1"/>
    <col min="11800" max="11801" width="9.28515625" style="58" customWidth="1"/>
    <col min="11802" max="12032" width="11.42578125" style="58"/>
    <col min="12033" max="12033" width="3.7109375" style="58" customWidth="1"/>
    <col min="12034" max="12034" width="8.85546875" style="58" bestFit="1" customWidth="1"/>
    <col min="12035" max="12035" width="15.85546875" style="58" customWidth="1"/>
    <col min="12036" max="12036" width="10.42578125" style="58" customWidth="1"/>
    <col min="12037" max="12037" width="7.5703125" style="58" customWidth="1"/>
    <col min="12038" max="12052" width="6" style="58" customWidth="1"/>
    <col min="12053" max="12054" width="2.85546875" style="58" customWidth="1"/>
    <col min="12055" max="12055" width="6" style="58" customWidth="1"/>
    <col min="12056" max="12057" width="9.28515625" style="58" customWidth="1"/>
    <col min="12058" max="12288" width="11.42578125" style="58"/>
    <col min="12289" max="12289" width="3.7109375" style="58" customWidth="1"/>
    <col min="12290" max="12290" width="8.85546875" style="58" bestFit="1" customWidth="1"/>
    <col min="12291" max="12291" width="15.85546875" style="58" customWidth="1"/>
    <col min="12292" max="12292" width="10.42578125" style="58" customWidth="1"/>
    <col min="12293" max="12293" width="7.5703125" style="58" customWidth="1"/>
    <col min="12294" max="12308" width="6" style="58" customWidth="1"/>
    <col min="12309" max="12310" width="2.85546875" style="58" customWidth="1"/>
    <col min="12311" max="12311" width="6" style="58" customWidth="1"/>
    <col min="12312" max="12313" width="9.28515625" style="58" customWidth="1"/>
    <col min="12314" max="12544" width="11.42578125" style="58"/>
    <col min="12545" max="12545" width="3.7109375" style="58" customWidth="1"/>
    <col min="12546" max="12546" width="8.85546875" style="58" bestFit="1" customWidth="1"/>
    <col min="12547" max="12547" width="15.85546875" style="58" customWidth="1"/>
    <col min="12548" max="12548" width="10.42578125" style="58" customWidth="1"/>
    <col min="12549" max="12549" width="7.5703125" style="58" customWidth="1"/>
    <col min="12550" max="12564" width="6" style="58" customWidth="1"/>
    <col min="12565" max="12566" width="2.85546875" style="58" customWidth="1"/>
    <col min="12567" max="12567" width="6" style="58" customWidth="1"/>
    <col min="12568" max="12569" width="9.28515625" style="58" customWidth="1"/>
    <col min="12570" max="12800" width="11.42578125" style="58"/>
    <col min="12801" max="12801" width="3.7109375" style="58" customWidth="1"/>
    <col min="12802" max="12802" width="8.85546875" style="58" bestFit="1" customWidth="1"/>
    <col min="12803" max="12803" width="15.85546875" style="58" customWidth="1"/>
    <col min="12804" max="12804" width="10.42578125" style="58" customWidth="1"/>
    <col min="12805" max="12805" width="7.5703125" style="58" customWidth="1"/>
    <col min="12806" max="12820" width="6" style="58" customWidth="1"/>
    <col min="12821" max="12822" width="2.85546875" style="58" customWidth="1"/>
    <col min="12823" max="12823" width="6" style="58" customWidth="1"/>
    <col min="12824" max="12825" width="9.28515625" style="58" customWidth="1"/>
    <col min="12826" max="13056" width="11.42578125" style="58"/>
    <col min="13057" max="13057" width="3.7109375" style="58" customWidth="1"/>
    <col min="13058" max="13058" width="8.85546875" style="58" bestFit="1" customWidth="1"/>
    <col min="13059" max="13059" width="15.85546875" style="58" customWidth="1"/>
    <col min="13060" max="13060" width="10.42578125" style="58" customWidth="1"/>
    <col min="13061" max="13061" width="7.5703125" style="58" customWidth="1"/>
    <col min="13062" max="13076" width="6" style="58" customWidth="1"/>
    <col min="13077" max="13078" width="2.85546875" style="58" customWidth="1"/>
    <col min="13079" max="13079" width="6" style="58" customWidth="1"/>
    <col min="13080" max="13081" width="9.28515625" style="58" customWidth="1"/>
    <col min="13082" max="13312" width="11.42578125" style="58"/>
    <col min="13313" max="13313" width="3.7109375" style="58" customWidth="1"/>
    <col min="13314" max="13314" width="8.85546875" style="58" bestFit="1" customWidth="1"/>
    <col min="13315" max="13315" width="15.85546875" style="58" customWidth="1"/>
    <col min="13316" max="13316" width="10.42578125" style="58" customWidth="1"/>
    <col min="13317" max="13317" width="7.5703125" style="58" customWidth="1"/>
    <col min="13318" max="13332" width="6" style="58" customWidth="1"/>
    <col min="13333" max="13334" width="2.85546875" style="58" customWidth="1"/>
    <col min="13335" max="13335" width="6" style="58" customWidth="1"/>
    <col min="13336" max="13337" width="9.28515625" style="58" customWidth="1"/>
    <col min="13338" max="13568" width="11.42578125" style="58"/>
    <col min="13569" max="13569" width="3.7109375" style="58" customWidth="1"/>
    <col min="13570" max="13570" width="8.85546875" style="58" bestFit="1" customWidth="1"/>
    <col min="13571" max="13571" width="15.85546875" style="58" customWidth="1"/>
    <col min="13572" max="13572" width="10.42578125" style="58" customWidth="1"/>
    <col min="13573" max="13573" width="7.5703125" style="58" customWidth="1"/>
    <col min="13574" max="13588" width="6" style="58" customWidth="1"/>
    <col min="13589" max="13590" width="2.85546875" style="58" customWidth="1"/>
    <col min="13591" max="13591" width="6" style="58" customWidth="1"/>
    <col min="13592" max="13593" width="9.28515625" style="58" customWidth="1"/>
    <col min="13594" max="13824" width="11.42578125" style="58"/>
    <col min="13825" max="13825" width="3.7109375" style="58" customWidth="1"/>
    <col min="13826" max="13826" width="8.85546875" style="58" bestFit="1" customWidth="1"/>
    <col min="13827" max="13827" width="15.85546875" style="58" customWidth="1"/>
    <col min="13828" max="13828" width="10.42578125" style="58" customWidth="1"/>
    <col min="13829" max="13829" width="7.5703125" style="58" customWidth="1"/>
    <col min="13830" max="13844" width="6" style="58" customWidth="1"/>
    <col min="13845" max="13846" width="2.85546875" style="58" customWidth="1"/>
    <col min="13847" max="13847" width="6" style="58" customWidth="1"/>
    <col min="13848" max="13849" width="9.28515625" style="58" customWidth="1"/>
    <col min="13850" max="14080" width="11.42578125" style="58"/>
    <col min="14081" max="14081" width="3.7109375" style="58" customWidth="1"/>
    <col min="14082" max="14082" width="8.85546875" style="58" bestFit="1" customWidth="1"/>
    <col min="14083" max="14083" width="15.85546875" style="58" customWidth="1"/>
    <col min="14084" max="14084" width="10.42578125" style="58" customWidth="1"/>
    <col min="14085" max="14085" width="7.5703125" style="58" customWidth="1"/>
    <col min="14086" max="14100" width="6" style="58" customWidth="1"/>
    <col min="14101" max="14102" width="2.85546875" style="58" customWidth="1"/>
    <col min="14103" max="14103" width="6" style="58" customWidth="1"/>
    <col min="14104" max="14105" width="9.28515625" style="58" customWidth="1"/>
    <col min="14106" max="14336" width="11.42578125" style="58"/>
    <col min="14337" max="14337" width="3.7109375" style="58" customWidth="1"/>
    <col min="14338" max="14338" width="8.85546875" style="58" bestFit="1" customWidth="1"/>
    <col min="14339" max="14339" width="15.85546875" style="58" customWidth="1"/>
    <col min="14340" max="14340" width="10.42578125" style="58" customWidth="1"/>
    <col min="14341" max="14341" width="7.5703125" style="58" customWidth="1"/>
    <col min="14342" max="14356" width="6" style="58" customWidth="1"/>
    <col min="14357" max="14358" width="2.85546875" style="58" customWidth="1"/>
    <col min="14359" max="14359" width="6" style="58" customWidth="1"/>
    <col min="14360" max="14361" width="9.28515625" style="58" customWidth="1"/>
    <col min="14362" max="14592" width="11.42578125" style="58"/>
    <col min="14593" max="14593" width="3.7109375" style="58" customWidth="1"/>
    <col min="14594" max="14594" width="8.85546875" style="58" bestFit="1" customWidth="1"/>
    <col min="14595" max="14595" width="15.85546875" style="58" customWidth="1"/>
    <col min="14596" max="14596" width="10.42578125" style="58" customWidth="1"/>
    <col min="14597" max="14597" width="7.5703125" style="58" customWidth="1"/>
    <col min="14598" max="14612" width="6" style="58" customWidth="1"/>
    <col min="14613" max="14614" width="2.85546875" style="58" customWidth="1"/>
    <col min="14615" max="14615" width="6" style="58" customWidth="1"/>
    <col min="14616" max="14617" width="9.28515625" style="58" customWidth="1"/>
    <col min="14618" max="14848" width="11.42578125" style="58"/>
    <col min="14849" max="14849" width="3.7109375" style="58" customWidth="1"/>
    <col min="14850" max="14850" width="8.85546875" style="58" bestFit="1" customWidth="1"/>
    <col min="14851" max="14851" width="15.85546875" style="58" customWidth="1"/>
    <col min="14852" max="14852" width="10.42578125" style="58" customWidth="1"/>
    <col min="14853" max="14853" width="7.5703125" style="58" customWidth="1"/>
    <col min="14854" max="14868" width="6" style="58" customWidth="1"/>
    <col min="14869" max="14870" width="2.85546875" style="58" customWidth="1"/>
    <col min="14871" max="14871" width="6" style="58" customWidth="1"/>
    <col min="14872" max="14873" width="9.28515625" style="58" customWidth="1"/>
    <col min="14874" max="15104" width="11.42578125" style="58"/>
    <col min="15105" max="15105" width="3.7109375" style="58" customWidth="1"/>
    <col min="15106" max="15106" width="8.85546875" style="58" bestFit="1" customWidth="1"/>
    <col min="15107" max="15107" width="15.85546875" style="58" customWidth="1"/>
    <col min="15108" max="15108" width="10.42578125" style="58" customWidth="1"/>
    <col min="15109" max="15109" width="7.5703125" style="58" customWidth="1"/>
    <col min="15110" max="15124" width="6" style="58" customWidth="1"/>
    <col min="15125" max="15126" width="2.85546875" style="58" customWidth="1"/>
    <col min="15127" max="15127" width="6" style="58" customWidth="1"/>
    <col min="15128" max="15129" width="9.28515625" style="58" customWidth="1"/>
    <col min="15130" max="15360" width="11.42578125" style="58"/>
    <col min="15361" max="15361" width="3.7109375" style="58" customWidth="1"/>
    <col min="15362" max="15362" width="8.85546875" style="58" bestFit="1" customWidth="1"/>
    <col min="15363" max="15363" width="15.85546875" style="58" customWidth="1"/>
    <col min="15364" max="15364" width="10.42578125" style="58" customWidth="1"/>
    <col min="15365" max="15365" width="7.5703125" style="58" customWidth="1"/>
    <col min="15366" max="15380" width="6" style="58" customWidth="1"/>
    <col min="15381" max="15382" width="2.85546875" style="58" customWidth="1"/>
    <col min="15383" max="15383" width="6" style="58" customWidth="1"/>
    <col min="15384" max="15385" width="9.28515625" style="58" customWidth="1"/>
    <col min="15386" max="15616" width="11.42578125" style="58"/>
    <col min="15617" max="15617" width="3.7109375" style="58" customWidth="1"/>
    <col min="15618" max="15618" width="8.85546875" style="58" bestFit="1" customWidth="1"/>
    <col min="15619" max="15619" width="15.85546875" style="58" customWidth="1"/>
    <col min="15620" max="15620" width="10.42578125" style="58" customWidth="1"/>
    <col min="15621" max="15621" width="7.5703125" style="58" customWidth="1"/>
    <col min="15622" max="15636" width="6" style="58" customWidth="1"/>
    <col min="15637" max="15638" width="2.85546875" style="58" customWidth="1"/>
    <col min="15639" max="15639" width="6" style="58" customWidth="1"/>
    <col min="15640" max="15641" width="9.28515625" style="58" customWidth="1"/>
    <col min="15642" max="15872" width="11.42578125" style="58"/>
    <col min="15873" max="15873" width="3.7109375" style="58" customWidth="1"/>
    <col min="15874" max="15874" width="8.85546875" style="58" bestFit="1" customWidth="1"/>
    <col min="15875" max="15875" width="15.85546875" style="58" customWidth="1"/>
    <col min="15876" max="15876" width="10.42578125" style="58" customWidth="1"/>
    <col min="15877" max="15877" width="7.5703125" style="58" customWidth="1"/>
    <col min="15878" max="15892" width="6" style="58" customWidth="1"/>
    <col min="15893" max="15894" width="2.85546875" style="58" customWidth="1"/>
    <col min="15895" max="15895" width="6" style="58" customWidth="1"/>
    <col min="15896" max="15897" width="9.28515625" style="58" customWidth="1"/>
    <col min="15898" max="16128" width="11.42578125" style="58"/>
    <col min="16129" max="16129" width="3.7109375" style="58" customWidth="1"/>
    <col min="16130" max="16130" width="8.85546875" style="58" bestFit="1" customWidth="1"/>
    <col min="16131" max="16131" width="15.85546875" style="58" customWidth="1"/>
    <col min="16132" max="16132" width="10.42578125" style="58" customWidth="1"/>
    <col min="16133" max="16133" width="7.5703125" style="58" customWidth="1"/>
    <col min="16134" max="16148" width="6" style="58" customWidth="1"/>
    <col min="16149" max="16150" width="2.85546875" style="58" customWidth="1"/>
    <col min="16151" max="16151" width="6" style="58" customWidth="1"/>
    <col min="16152" max="16153" width="9.28515625" style="58" customWidth="1"/>
    <col min="16154" max="16384" width="11.42578125" style="58"/>
  </cols>
  <sheetData>
    <row r="1" spans="1:28" ht="15.75">
      <c r="A1" s="177" t="s">
        <v>28</v>
      </c>
      <c r="B1" s="177"/>
      <c r="C1" s="178"/>
      <c r="D1" s="177"/>
      <c r="E1" s="177"/>
      <c r="F1" s="177"/>
      <c r="G1" s="177"/>
      <c r="H1" s="177"/>
      <c r="I1" s="177"/>
      <c r="J1" s="177"/>
      <c r="K1" s="177"/>
      <c r="L1" s="177"/>
      <c r="M1" s="177"/>
      <c r="S1" s="56"/>
      <c r="T1" s="56"/>
      <c r="U1" s="56"/>
      <c r="V1" s="56"/>
      <c r="W1" s="56"/>
      <c r="X1" s="56"/>
      <c r="Y1" s="57"/>
      <c r="Z1" s="56"/>
      <c r="AA1" s="56"/>
      <c r="AB1" s="56"/>
    </row>
    <row r="2" spans="1:28" s="56" customFormat="1" ht="15.75">
      <c r="A2" s="177" t="str">
        <f>"- Gruppennachweis -"</f>
        <v>- Gruppennachweis -</v>
      </c>
      <c r="B2" s="177"/>
      <c r="C2" s="178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28" s="56" customFormat="1" ht="7.5" customHeight="1"/>
    <row r="4" spans="1:28" s="56" customFormat="1" ht="12.75" customHeight="1">
      <c r="D4" s="167">
        <f>'Stundennachweis AN 1'!$C3</f>
        <v>0</v>
      </c>
      <c r="E4" s="167"/>
      <c r="F4" s="168"/>
      <c r="G4" s="168"/>
      <c r="H4" s="168"/>
      <c r="I4" s="168"/>
      <c r="M4" s="179"/>
      <c r="N4" s="179"/>
      <c r="O4" s="179"/>
    </row>
    <row r="5" spans="1:28" s="56" customFormat="1" ht="12.75">
      <c r="A5" s="59" t="s">
        <v>29</v>
      </c>
      <c r="B5" s="59"/>
      <c r="D5" s="169"/>
      <c r="E5" s="169"/>
      <c r="F5" s="169"/>
      <c r="G5" s="169"/>
      <c r="H5" s="169"/>
      <c r="I5" s="169"/>
      <c r="J5" s="60"/>
      <c r="K5" s="175"/>
      <c r="L5" s="176"/>
      <c r="M5" s="179"/>
      <c r="N5" s="179"/>
      <c r="O5" s="179"/>
    </row>
    <row r="6" spans="1:28" s="56" customFormat="1" ht="7.5" customHeight="1">
      <c r="A6" s="59"/>
      <c r="B6" s="59"/>
      <c r="D6" s="61"/>
      <c r="E6" s="61"/>
      <c r="F6" s="61"/>
      <c r="G6" s="61"/>
      <c r="H6" s="61"/>
      <c r="I6" s="61"/>
      <c r="J6" s="60"/>
      <c r="K6" s="60"/>
      <c r="L6" s="62"/>
      <c r="M6" s="60"/>
    </row>
    <row r="7" spans="1:28" s="56" customFormat="1" ht="12.75" customHeight="1">
      <c r="D7" s="167">
        <f>'Stundennachweis AN 1'!$K3</f>
        <v>0</v>
      </c>
      <c r="E7" s="167"/>
      <c r="F7" s="168"/>
      <c r="G7" s="168"/>
      <c r="H7" s="168"/>
      <c r="I7" s="168"/>
      <c r="M7" s="170">
        <f>'Stundennachweis AN 1'!$K6</f>
        <v>0</v>
      </c>
      <c r="N7" s="171"/>
      <c r="O7" s="171"/>
    </row>
    <row r="8" spans="1:28" s="56" customFormat="1" ht="12.75" customHeight="1">
      <c r="A8" s="173" t="s">
        <v>30</v>
      </c>
      <c r="B8" s="173"/>
      <c r="C8" s="174"/>
      <c r="D8" s="169"/>
      <c r="E8" s="169"/>
      <c r="F8" s="169"/>
      <c r="G8" s="169"/>
      <c r="H8" s="169"/>
      <c r="I8" s="169"/>
      <c r="J8" s="60"/>
      <c r="K8" s="175" t="s">
        <v>91</v>
      </c>
      <c r="L8" s="176"/>
      <c r="M8" s="172"/>
      <c r="N8" s="172"/>
      <c r="O8" s="172"/>
    </row>
    <row r="9" spans="1:28" s="56" customFormat="1"/>
    <row r="10" spans="1:28" s="56" customFormat="1" ht="25.5" customHeight="1">
      <c r="A10" s="63" t="s">
        <v>78</v>
      </c>
      <c r="B10" s="63" t="s">
        <v>79</v>
      </c>
      <c r="C10" s="64" t="s">
        <v>80</v>
      </c>
      <c r="D10" s="65"/>
      <c r="E10" s="122" t="s">
        <v>43</v>
      </c>
      <c r="F10" s="154" t="s">
        <v>81</v>
      </c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6"/>
      <c r="X10" s="119" t="s">
        <v>82</v>
      </c>
      <c r="Y10" s="66" t="s">
        <v>44</v>
      </c>
    </row>
    <row r="11" spans="1:28" s="56" customFormat="1" ht="12.75" customHeight="1">
      <c r="A11" s="67" t="s">
        <v>83</v>
      </c>
      <c r="B11" s="67" t="s">
        <v>83</v>
      </c>
      <c r="C11" s="68" t="s">
        <v>84</v>
      </c>
      <c r="D11" s="69"/>
      <c r="E11" s="153"/>
      <c r="F11" s="70" t="s">
        <v>46</v>
      </c>
      <c r="G11" s="70" t="s">
        <v>47</v>
      </c>
      <c r="H11" s="70" t="s">
        <v>48</v>
      </c>
      <c r="I11" s="70" t="s">
        <v>49</v>
      </c>
      <c r="J11" s="70" t="s">
        <v>50</v>
      </c>
      <c r="K11" s="70" t="s">
        <v>51</v>
      </c>
      <c r="L11" s="70" t="s">
        <v>52</v>
      </c>
      <c r="M11" s="70" t="s">
        <v>53</v>
      </c>
      <c r="N11" s="70" t="s">
        <v>54</v>
      </c>
      <c r="O11" s="70" t="s">
        <v>55</v>
      </c>
      <c r="P11" s="70" t="s">
        <v>56</v>
      </c>
      <c r="Q11" s="70" t="s">
        <v>57</v>
      </c>
      <c r="R11" s="70" t="s">
        <v>58</v>
      </c>
      <c r="S11" s="70" t="s">
        <v>59</v>
      </c>
      <c r="T11" s="70" t="s">
        <v>60</v>
      </c>
      <c r="U11" s="165" t="s">
        <v>61</v>
      </c>
      <c r="V11" s="166"/>
      <c r="W11" s="70" t="s">
        <v>62</v>
      </c>
      <c r="X11" s="121"/>
      <c r="Y11" s="71" t="s">
        <v>85</v>
      </c>
    </row>
    <row r="12" spans="1:28" s="56" customFormat="1" ht="9" customHeight="1">
      <c r="A12" s="72"/>
      <c r="B12" s="72"/>
      <c r="C12" s="73"/>
      <c r="D12" s="73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4"/>
      <c r="Y12" s="72"/>
    </row>
    <row r="13" spans="1:28" s="56" customFormat="1" ht="17.25" customHeight="1">
      <c r="A13" s="75">
        <v>1</v>
      </c>
      <c r="B13" s="97"/>
      <c r="C13" s="147">
        <f>'Stundennachweis AN 1'!$C6</f>
        <v>0</v>
      </c>
      <c r="D13" s="148"/>
      <c r="E13" s="89">
        <f>'Stundennachweis AN 1'!H14</f>
        <v>0</v>
      </c>
      <c r="F13" s="76">
        <f>'Stundennachweis AN 1'!F14+'Stundennachweis AN 1'!G14</f>
        <v>0</v>
      </c>
      <c r="G13" s="76">
        <f>'Stundennachweis AN 1'!F15+'Stundennachweis AN 1'!G15</f>
        <v>0</v>
      </c>
      <c r="H13" s="76">
        <f>'Stundennachweis AN 1'!F16+'Stundennachweis AN 1'!G16</f>
        <v>0</v>
      </c>
      <c r="I13" s="76">
        <f>'Stundennachweis AN 1'!F17+'Stundennachweis AN 1'!G17</f>
        <v>0</v>
      </c>
      <c r="J13" s="76">
        <f>'Stundennachweis AN 1'!F18+'Stundennachweis AN 1'!G18</f>
        <v>0</v>
      </c>
      <c r="K13" s="76">
        <f>'Stundennachweis AN 1'!F19+'Stundennachweis AN 1'!G19</f>
        <v>0</v>
      </c>
      <c r="L13" s="76">
        <f>'Stundennachweis AN 1'!F20+'Stundennachweis AN 1'!G20</f>
        <v>0</v>
      </c>
      <c r="M13" s="76">
        <f>'Stundennachweis AN 1'!F21+'Stundennachweis AN 1'!G21</f>
        <v>0</v>
      </c>
      <c r="N13" s="76">
        <f>'Stundennachweis AN 1'!F22+'Stundennachweis AN 1'!G22</f>
        <v>0</v>
      </c>
      <c r="O13" s="76">
        <f>'Stundennachweis AN 1'!F23+'Stundennachweis AN 1'!G23</f>
        <v>0</v>
      </c>
      <c r="P13" s="76">
        <f>'Stundennachweis AN 1'!F24+'Stundennachweis AN 1'!G24</f>
        <v>0</v>
      </c>
      <c r="Q13" s="76">
        <f>'Stundennachweis AN 1'!F25+'Stundennachweis AN 1'!G25</f>
        <v>0</v>
      </c>
      <c r="R13" s="76">
        <f>'Stundennachweis AN 1'!F26+'Stundennachweis AN 1'!G26</f>
        <v>0</v>
      </c>
      <c r="S13" s="76">
        <f>'Stundennachweis AN 1'!F27+'Stundennachweis AN 1'!G27</f>
        <v>0</v>
      </c>
      <c r="T13" s="76">
        <f>'Stundennachweis AN 1'!F28+'Stundennachweis AN 1'!G28</f>
        <v>0</v>
      </c>
      <c r="U13" s="163">
        <f>'Stundennachweis AN 1'!F29+'Stundennachweis AN 1'!G29</f>
        <v>0</v>
      </c>
      <c r="V13" s="164"/>
      <c r="W13" s="76">
        <f>'Stundennachweis AN 1'!F30+'Stundennachweis AN 1'!G30</f>
        <v>0</v>
      </c>
      <c r="X13" s="77">
        <f>SUM(F13:W13)</f>
        <v>0</v>
      </c>
      <c r="Y13" s="78">
        <f t="shared" ref="Y13:Y22" si="0">E13*X13</f>
        <v>0</v>
      </c>
    </row>
    <row r="14" spans="1:28" s="56" customFormat="1" ht="17.25" customHeight="1">
      <c r="A14" s="75">
        <v>2</v>
      </c>
      <c r="B14" s="97"/>
      <c r="C14" s="147">
        <f>'Stundennachweis AN 2'!$C6</f>
        <v>0</v>
      </c>
      <c r="D14" s="148"/>
      <c r="E14" s="89">
        <f>'Stundennachweis AN 2'!H14</f>
        <v>0</v>
      </c>
      <c r="F14" s="76">
        <f>'Stundennachweis AN 2'!F14+'Stundennachweis AN 2'!G14</f>
        <v>0</v>
      </c>
      <c r="G14" s="76">
        <f>'Stundennachweis AN 2'!F15+'Stundennachweis AN 2'!G15</f>
        <v>0</v>
      </c>
      <c r="H14" s="76">
        <f>'Stundennachweis AN 2'!F16+'Stundennachweis AN 2'!G16</f>
        <v>0</v>
      </c>
      <c r="I14" s="76">
        <f>'Stundennachweis AN 2'!F17+'Stundennachweis AN 2'!G17</f>
        <v>0</v>
      </c>
      <c r="J14" s="76">
        <f>'Stundennachweis AN 2'!F18+'Stundennachweis AN 2'!G18</f>
        <v>0</v>
      </c>
      <c r="K14" s="76">
        <f>'Stundennachweis AN 2'!F19+'Stundennachweis AN 2'!G19</f>
        <v>0</v>
      </c>
      <c r="L14" s="76">
        <f>'Stundennachweis AN 2'!F20+'Stundennachweis AN 2'!G20</f>
        <v>0</v>
      </c>
      <c r="M14" s="76">
        <f>'Stundennachweis AN 2'!F21+'Stundennachweis AN 2'!G21</f>
        <v>0</v>
      </c>
      <c r="N14" s="76">
        <f>'Stundennachweis AN 2'!F22+'Stundennachweis AN 2'!G22</f>
        <v>0</v>
      </c>
      <c r="O14" s="76">
        <f>'Stundennachweis AN 2'!F23+'Stundennachweis AN 2'!G23</f>
        <v>0</v>
      </c>
      <c r="P14" s="76">
        <f>'Stundennachweis AN 2'!F24+'Stundennachweis AN 2'!G24</f>
        <v>0</v>
      </c>
      <c r="Q14" s="76">
        <f>'Stundennachweis AN 2'!F25+'Stundennachweis AN 2'!G25</f>
        <v>0</v>
      </c>
      <c r="R14" s="76">
        <f>'Stundennachweis AN 2'!F26+'Stundennachweis AN 2'!G26</f>
        <v>0</v>
      </c>
      <c r="S14" s="76">
        <f>'Stundennachweis AN 2'!F27+'Stundennachweis AN 2'!G27</f>
        <v>0</v>
      </c>
      <c r="T14" s="76">
        <f>'Stundennachweis AN 2'!F28+'Stundennachweis AN 2'!G28</f>
        <v>0</v>
      </c>
      <c r="U14" s="163">
        <f>'Stundennachweis AN 2'!F29+'Stundennachweis AN 2'!G29</f>
        <v>0</v>
      </c>
      <c r="V14" s="164"/>
      <c r="W14" s="76">
        <f>'Stundennachweis AN 2'!F30+'Stundennachweis AN 2'!G30</f>
        <v>0</v>
      </c>
      <c r="X14" s="77">
        <f t="shared" ref="X14:X22" si="1">SUM(F14:W14)</f>
        <v>0</v>
      </c>
      <c r="Y14" s="78">
        <f t="shared" si="0"/>
        <v>0</v>
      </c>
    </row>
    <row r="15" spans="1:28" s="56" customFormat="1" ht="17.25" customHeight="1">
      <c r="A15" s="75">
        <v>3</v>
      </c>
      <c r="B15" s="97"/>
      <c r="C15" s="147">
        <f>'Stundennachweis AN 3'!$C6</f>
        <v>0</v>
      </c>
      <c r="D15" s="148"/>
      <c r="E15" s="89">
        <f>'Stundennachweis AN 4'!H14</f>
        <v>0</v>
      </c>
      <c r="F15" s="76">
        <f>'Stundennachweis AN 3'!F14+'Stundennachweis AN 3'!G14</f>
        <v>0</v>
      </c>
      <c r="G15" s="76">
        <f>'Stundennachweis AN 3'!F15+'Stundennachweis AN 3'!G15</f>
        <v>0</v>
      </c>
      <c r="H15" s="76">
        <f>'Stundennachweis AN 3'!F16+'Stundennachweis AN 3'!G16</f>
        <v>0</v>
      </c>
      <c r="I15" s="76">
        <f>'Stundennachweis AN 3'!F17+'Stundennachweis AN 3'!G17</f>
        <v>0</v>
      </c>
      <c r="J15" s="76">
        <f>'Stundennachweis AN 3'!F18+'Stundennachweis AN 3'!G18</f>
        <v>0</v>
      </c>
      <c r="K15" s="76">
        <f>'Stundennachweis AN 3'!F19+'Stundennachweis AN 3'!G19</f>
        <v>0</v>
      </c>
      <c r="L15" s="76">
        <f>'Stundennachweis AN 3'!F20+'Stundennachweis AN 3'!G20</f>
        <v>0</v>
      </c>
      <c r="M15" s="76">
        <f>'Stundennachweis AN 3'!F21+'Stundennachweis AN 3'!G21</f>
        <v>0</v>
      </c>
      <c r="N15" s="76">
        <f>'Stundennachweis AN 3'!F22+'Stundennachweis AN 3'!G22</f>
        <v>0</v>
      </c>
      <c r="O15" s="76">
        <f>'Stundennachweis AN 3'!F23+'Stundennachweis AN 3'!G23</f>
        <v>0</v>
      </c>
      <c r="P15" s="76">
        <f>'Stundennachweis AN 3'!F24+'Stundennachweis AN 3'!G24</f>
        <v>0</v>
      </c>
      <c r="Q15" s="76">
        <f>'Stundennachweis AN 3'!F25+'Stundennachweis AN 3'!G25</f>
        <v>0</v>
      </c>
      <c r="R15" s="76">
        <f>'Stundennachweis AN 3'!F26+'Stundennachweis AN 3'!G26</f>
        <v>0</v>
      </c>
      <c r="S15" s="76">
        <f>'Stundennachweis AN 3'!F27+'Stundennachweis AN 3'!G27</f>
        <v>0</v>
      </c>
      <c r="T15" s="76">
        <f>'Stundennachweis AN 3'!F28+'Stundennachweis AN 3'!G28</f>
        <v>0</v>
      </c>
      <c r="U15" s="163">
        <f>'Stundennachweis AN 3'!F29+'Stundennachweis AN 3'!G29</f>
        <v>0</v>
      </c>
      <c r="V15" s="164"/>
      <c r="W15" s="76">
        <f>'Stundennachweis AN 3'!F30+'Stundennachweis AN 3'!G30</f>
        <v>0</v>
      </c>
      <c r="X15" s="77">
        <f t="shared" si="1"/>
        <v>0</v>
      </c>
      <c r="Y15" s="78">
        <f t="shared" si="0"/>
        <v>0</v>
      </c>
    </row>
    <row r="16" spans="1:28" s="56" customFormat="1" ht="17.25" customHeight="1">
      <c r="A16" s="75">
        <v>4</v>
      </c>
      <c r="B16" s="97"/>
      <c r="C16" s="147">
        <f>'Stundennachweis AN 4'!$C6</f>
        <v>0</v>
      </c>
      <c r="D16" s="148"/>
      <c r="E16" s="89">
        <f>'Stundennachweis AN 4'!H14</f>
        <v>0</v>
      </c>
      <c r="F16" s="76">
        <f>'Stundennachweis AN 4'!F14+'Stundennachweis AN 4'!G14</f>
        <v>0</v>
      </c>
      <c r="G16" s="76">
        <f>'Stundennachweis AN 4'!F15+'Stundennachweis AN 4'!G15</f>
        <v>0</v>
      </c>
      <c r="H16" s="76">
        <f>'Stundennachweis AN 4'!F16+'Stundennachweis AN 4'!G16</f>
        <v>0</v>
      </c>
      <c r="I16" s="76">
        <f>'Stundennachweis AN 4'!F17+'Stundennachweis AN 4'!G17</f>
        <v>0</v>
      </c>
      <c r="J16" s="76">
        <f>'Stundennachweis AN 4'!F18+'Stundennachweis AN 4'!G18</f>
        <v>0</v>
      </c>
      <c r="K16" s="76">
        <f>'Stundennachweis AN 4'!F19+'Stundennachweis AN 4'!G19</f>
        <v>0</v>
      </c>
      <c r="L16" s="76">
        <f>'Stundennachweis AN 4'!F20+'Stundennachweis AN 4'!G20</f>
        <v>0</v>
      </c>
      <c r="M16" s="76">
        <f>'Stundennachweis AN 4'!F21+'Stundennachweis AN 4'!G21</f>
        <v>0</v>
      </c>
      <c r="N16" s="76">
        <f>'Stundennachweis AN 4'!F22+'Stundennachweis AN 4'!G22</f>
        <v>0</v>
      </c>
      <c r="O16" s="76">
        <f>'Stundennachweis AN 4'!F23+'Stundennachweis AN 4'!G23</f>
        <v>0</v>
      </c>
      <c r="P16" s="76">
        <f>'Stundennachweis AN 4'!F24+'Stundennachweis AN 4'!G24</f>
        <v>0</v>
      </c>
      <c r="Q16" s="76">
        <f>'Stundennachweis AN 4'!F25+'Stundennachweis AN 4'!G25</f>
        <v>0</v>
      </c>
      <c r="R16" s="76">
        <f>'Stundennachweis AN 4'!F26+'Stundennachweis AN 4'!G26</f>
        <v>0</v>
      </c>
      <c r="S16" s="76">
        <f>'Stundennachweis AN 4'!F27+'Stundennachweis AN 4'!G27</f>
        <v>0</v>
      </c>
      <c r="T16" s="76">
        <f>'Stundennachweis AN 4'!F28+'Stundennachweis AN 4'!G28</f>
        <v>0</v>
      </c>
      <c r="U16" s="163">
        <f>'Stundennachweis AN 4'!F29+'Stundennachweis AN 4'!G29</f>
        <v>0</v>
      </c>
      <c r="V16" s="164"/>
      <c r="W16" s="76">
        <f>'Stundennachweis AN 4'!F30+'Stundennachweis AN 4'!G30</f>
        <v>0</v>
      </c>
      <c r="X16" s="77">
        <f t="shared" si="1"/>
        <v>0</v>
      </c>
      <c r="Y16" s="78">
        <f t="shared" si="0"/>
        <v>0</v>
      </c>
    </row>
    <row r="17" spans="1:25" s="56" customFormat="1" ht="17.25" customHeight="1">
      <c r="A17" s="75">
        <v>5</v>
      </c>
      <c r="B17" s="97"/>
      <c r="C17" s="147">
        <f>'Stundennachweis AN 5'!$C6</f>
        <v>0</v>
      </c>
      <c r="D17" s="148"/>
      <c r="E17" s="89">
        <f>'Stundennachweis AN 5'!H14</f>
        <v>0</v>
      </c>
      <c r="F17" s="76">
        <f>'Stundennachweis AN 5'!F14+'Stundennachweis AN 5'!G14</f>
        <v>0</v>
      </c>
      <c r="G17" s="76">
        <f>'Stundennachweis AN 5'!F15+'Stundennachweis AN 5'!G15</f>
        <v>0</v>
      </c>
      <c r="H17" s="76">
        <f>'Stundennachweis AN 5'!F16+'Stundennachweis AN 5'!G16</f>
        <v>0</v>
      </c>
      <c r="I17" s="76">
        <f>'Stundennachweis AN 5'!F17+'Stundennachweis AN 5'!G17</f>
        <v>0</v>
      </c>
      <c r="J17" s="76">
        <f>'Stundennachweis AN 5'!F18+'Stundennachweis AN 5'!G18</f>
        <v>0</v>
      </c>
      <c r="K17" s="76">
        <f>'Stundennachweis AN 5'!F19+'Stundennachweis AN 5'!G19</f>
        <v>0</v>
      </c>
      <c r="L17" s="76">
        <f>'Stundennachweis AN 5'!F20+'Stundennachweis AN 5'!G20</f>
        <v>0</v>
      </c>
      <c r="M17" s="76">
        <f>'Stundennachweis AN 5'!F21+'Stundennachweis AN 5'!G21</f>
        <v>0</v>
      </c>
      <c r="N17" s="76">
        <f>'Stundennachweis AN 5'!F22+'Stundennachweis AN 5'!G22</f>
        <v>0</v>
      </c>
      <c r="O17" s="76">
        <f>'Stundennachweis AN 5'!F23+'Stundennachweis AN 5'!G23</f>
        <v>0</v>
      </c>
      <c r="P17" s="76">
        <f>'Stundennachweis AN 5'!F24+'Stundennachweis AN 5'!G24</f>
        <v>0</v>
      </c>
      <c r="Q17" s="76">
        <f>'Stundennachweis AN 5'!F25+'Stundennachweis AN 5'!G25</f>
        <v>0</v>
      </c>
      <c r="R17" s="76">
        <f>'Stundennachweis AN 5'!F26+'Stundennachweis AN 5'!G26</f>
        <v>0</v>
      </c>
      <c r="S17" s="76">
        <f>'Stundennachweis AN 5'!F27+'Stundennachweis AN 5'!G27</f>
        <v>0</v>
      </c>
      <c r="T17" s="76">
        <f>'Stundennachweis AN 5'!F28+'Stundennachweis AN 5'!G28</f>
        <v>0</v>
      </c>
      <c r="U17" s="163">
        <f>'Stundennachweis AN 5'!F29+'Stundennachweis AN 5'!G29</f>
        <v>0</v>
      </c>
      <c r="V17" s="164"/>
      <c r="W17" s="76">
        <f>'Stundennachweis AN 5'!F30+'Stundennachweis AN 5'!G30</f>
        <v>0</v>
      </c>
      <c r="X17" s="77">
        <f t="shared" si="1"/>
        <v>0</v>
      </c>
      <c r="Y17" s="78">
        <f t="shared" si="0"/>
        <v>0</v>
      </c>
    </row>
    <row r="18" spans="1:25" s="56" customFormat="1" ht="17.25" customHeight="1">
      <c r="A18" s="75">
        <v>6</v>
      </c>
      <c r="B18" s="97"/>
      <c r="C18" s="147">
        <f>'Stundennachweis AN 6'!$C6</f>
        <v>0</v>
      </c>
      <c r="D18" s="148"/>
      <c r="E18" s="89">
        <f>'Stundennachweis AN 6'!H14</f>
        <v>0</v>
      </c>
      <c r="F18" s="76">
        <f>'Stundennachweis AN 6'!F14+'Stundennachweis AN 6'!G14</f>
        <v>0</v>
      </c>
      <c r="G18" s="76">
        <f>'Stundennachweis AN 6'!F15+'Stundennachweis AN 6'!G15</f>
        <v>0</v>
      </c>
      <c r="H18" s="76">
        <f>'Stundennachweis AN 6'!F16+'Stundennachweis AN 6'!G16</f>
        <v>0</v>
      </c>
      <c r="I18" s="76">
        <f>'Stundennachweis AN 6'!F17+'Stundennachweis AN 6'!G17</f>
        <v>0</v>
      </c>
      <c r="J18" s="76">
        <f>'Stundennachweis AN 6'!F18+'Stundennachweis AN 6'!G18</f>
        <v>0</v>
      </c>
      <c r="K18" s="76">
        <f>'Stundennachweis AN 6'!F19+'Stundennachweis AN 6'!G19</f>
        <v>0</v>
      </c>
      <c r="L18" s="76">
        <f>'Stundennachweis AN 6'!F20+'Stundennachweis AN 6'!G20</f>
        <v>0</v>
      </c>
      <c r="M18" s="76">
        <f>'Stundennachweis AN 6'!F21+'Stundennachweis AN 6'!G21</f>
        <v>0</v>
      </c>
      <c r="N18" s="76">
        <f>'Stundennachweis AN 6'!F22+'Stundennachweis AN 6'!G22</f>
        <v>0</v>
      </c>
      <c r="O18" s="76">
        <f>'Stundennachweis AN 6'!F23+'Stundennachweis AN 6'!G23</f>
        <v>0</v>
      </c>
      <c r="P18" s="76">
        <f>'Stundennachweis AN 6'!F24+'Stundennachweis AN 6'!G24</f>
        <v>0</v>
      </c>
      <c r="Q18" s="76">
        <f>'Stundennachweis AN 6'!F25+'Stundennachweis AN 6'!G25</f>
        <v>0</v>
      </c>
      <c r="R18" s="76">
        <f>'Stundennachweis AN 6'!F26+'Stundennachweis AN 6'!G26</f>
        <v>0</v>
      </c>
      <c r="S18" s="76">
        <f>'Stundennachweis AN 6'!F27+'Stundennachweis AN 6'!G27</f>
        <v>0</v>
      </c>
      <c r="T18" s="76">
        <f>'Stundennachweis AN 6'!F28+'Stundennachweis AN 6'!G28</f>
        <v>0</v>
      </c>
      <c r="U18" s="163">
        <f>'Stundennachweis AN 6'!F29+'Stundennachweis AN 6'!G29</f>
        <v>0</v>
      </c>
      <c r="V18" s="164"/>
      <c r="W18" s="76">
        <f>'Stundennachweis AN 6'!F30+'Stundennachweis AN 6'!G30</f>
        <v>0</v>
      </c>
      <c r="X18" s="77">
        <f t="shared" si="1"/>
        <v>0</v>
      </c>
      <c r="Y18" s="78">
        <f t="shared" si="0"/>
        <v>0</v>
      </c>
    </row>
    <row r="19" spans="1:25" s="56" customFormat="1" ht="17.25" customHeight="1">
      <c r="A19" s="75">
        <v>7</v>
      </c>
      <c r="B19" s="97"/>
      <c r="C19" s="147">
        <f>'Stundennachweis AN 7'!$C6</f>
        <v>0</v>
      </c>
      <c r="D19" s="148"/>
      <c r="E19" s="89">
        <f>'Stundennachweis AN 7'!H14</f>
        <v>0</v>
      </c>
      <c r="F19" s="76">
        <f>'Stundennachweis AN 7'!F14+'Stundennachweis AN 7'!G14</f>
        <v>0</v>
      </c>
      <c r="G19" s="76">
        <f>'Stundennachweis AN 7'!F15+'Stundennachweis AN 7'!G15</f>
        <v>0</v>
      </c>
      <c r="H19" s="76">
        <f>'Stundennachweis AN 7'!F16+'Stundennachweis AN 7'!G16</f>
        <v>0</v>
      </c>
      <c r="I19" s="76">
        <f>'Stundennachweis AN 7'!F17+'Stundennachweis AN 7'!G17</f>
        <v>0</v>
      </c>
      <c r="J19" s="76">
        <f>'Stundennachweis AN 7'!F18+'Stundennachweis AN 7'!G18</f>
        <v>0</v>
      </c>
      <c r="K19" s="76">
        <f>'Stundennachweis AN 7'!F19+'Stundennachweis AN 7'!G19</f>
        <v>0</v>
      </c>
      <c r="L19" s="76">
        <f>'Stundennachweis AN 7'!F20+'Stundennachweis AN 7'!G20</f>
        <v>0</v>
      </c>
      <c r="M19" s="76">
        <f>'Stundennachweis AN 7'!F21+'Stundennachweis AN 7'!G21</f>
        <v>0</v>
      </c>
      <c r="N19" s="76">
        <f>'Stundennachweis AN 7'!F22+'Stundennachweis AN 7'!G22</f>
        <v>0</v>
      </c>
      <c r="O19" s="76">
        <f>'Stundennachweis AN 7'!F23+'Stundennachweis AN 7'!G23</f>
        <v>0</v>
      </c>
      <c r="P19" s="76">
        <f>'Stundennachweis AN 7'!F24+'Stundennachweis AN 7'!G24</f>
        <v>0</v>
      </c>
      <c r="Q19" s="76">
        <f>'Stundennachweis AN 7'!F25+'Stundennachweis AN 7'!G25</f>
        <v>0</v>
      </c>
      <c r="R19" s="76">
        <f>'Stundennachweis AN 7'!F26+'Stundennachweis AN 7'!G26</f>
        <v>0</v>
      </c>
      <c r="S19" s="76">
        <f>'Stundennachweis AN 7'!F27+'Stundennachweis AN 7'!G27</f>
        <v>0</v>
      </c>
      <c r="T19" s="76">
        <f>'Stundennachweis AN 7'!F28+'Stundennachweis AN 7'!G28</f>
        <v>0</v>
      </c>
      <c r="U19" s="163">
        <f>'Stundennachweis AN 7'!F29+'Stundennachweis AN 7'!G29</f>
        <v>0</v>
      </c>
      <c r="V19" s="164"/>
      <c r="W19" s="76">
        <f>'Stundennachweis AN 7'!F30+'Stundennachweis AN 7'!G30</f>
        <v>0</v>
      </c>
      <c r="X19" s="77">
        <f t="shared" si="1"/>
        <v>0</v>
      </c>
      <c r="Y19" s="78">
        <f t="shared" si="0"/>
        <v>0</v>
      </c>
    </row>
    <row r="20" spans="1:25" s="56" customFormat="1" ht="17.25" customHeight="1">
      <c r="A20" s="75">
        <v>8</v>
      </c>
      <c r="B20" s="97"/>
      <c r="C20" s="147">
        <f>'Stundennachweis AN 8'!$C6</f>
        <v>0</v>
      </c>
      <c r="D20" s="148"/>
      <c r="E20" s="89">
        <f>'Stundennachweis AN 8'!H14</f>
        <v>0</v>
      </c>
      <c r="F20" s="76">
        <f>'Stundennachweis AN 8'!F14+'Stundennachweis AN 8'!G14</f>
        <v>0</v>
      </c>
      <c r="G20" s="76">
        <f>'Stundennachweis AN 8'!F15+'Stundennachweis AN 8'!G15</f>
        <v>0</v>
      </c>
      <c r="H20" s="76">
        <f>'Stundennachweis AN 8'!F16+'Stundennachweis AN 8'!G16</f>
        <v>0</v>
      </c>
      <c r="I20" s="76">
        <f>'Stundennachweis AN 8'!F17+'Stundennachweis AN 8'!G17</f>
        <v>0</v>
      </c>
      <c r="J20" s="76">
        <f>'Stundennachweis AN 8'!F18+'Stundennachweis AN 8'!G18</f>
        <v>0</v>
      </c>
      <c r="K20" s="76">
        <f>'Stundennachweis AN 8'!F19+'Stundennachweis AN 8'!G19</f>
        <v>0</v>
      </c>
      <c r="L20" s="76">
        <f>'Stundennachweis AN 8'!F20+'Stundennachweis AN 8'!G20</f>
        <v>0</v>
      </c>
      <c r="M20" s="76">
        <f>'Stundennachweis AN 8'!F21+'Stundennachweis AN 8'!G21</f>
        <v>0</v>
      </c>
      <c r="N20" s="76">
        <f>'Stundennachweis AN 8'!F22+'Stundennachweis AN 8'!G22</f>
        <v>0</v>
      </c>
      <c r="O20" s="76">
        <f>'Stundennachweis AN 8'!F23+'Stundennachweis AN 8'!G23</f>
        <v>0</v>
      </c>
      <c r="P20" s="76">
        <f>'Stundennachweis AN 8'!F24+'Stundennachweis AN 8'!G24</f>
        <v>0</v>
      </c>
      <c r="Q20" s="76">
        <f>'Stundennachweis AN 8'!F25+'Stundennachweis AN 8'!G25</f>
        <v>0</v>
      </c>
      <c r="R20" s="76">
        <f>'Stundennachweis AN 8'!F26+'Stundennachweis AN 8'!G26</f>
        <v>0</v>
      </c>
      <c r="S20" s="76">
        <f>'Stundennachweis AN 8'!F27+'Stundennachweis AN 8'!G27</f>
        <v>0</v>
      </c>
      <c r="T20" s="76">
        <f>'Stundennachweis AN 8'!F28+'Stundennachweis AN 8'!G28</f>
        <v>0</v>
      </c>
      <c r="U20" s="163">
        <f>'Stundennachweis AN 8'!F29+'Stundennachweis AN 8'!G29</f>
        <v>0</v>
      </c>
      <c r="V20" s="164"/>
      <c r="W20" s="76">
        <f>'Stundennachweis AN 8'!F30+'Stundennachweis AN 8'!G30</f>
        <v>0</v>
      </c>
      <c r="X20" s="77">
        <f t="shared" si="1"/>
        <v>0</v>
      </c>
      <c r="Y20" s="78">
        <f t="shared" si="0"/>
        <v>0</v>
      </c>
    </row>
    <row r="21" spans="1:25" s="56" customFormat="1" ht="17.25" customHeight="1">
      <c r="A21" s="75">
        <v>9</v>
      </c>
      <c r="B21" s="97"/>
      <c r="C21" s="147">
        <f>'Stundennachweis AN 9'!$C6</f>
        <v>0</v>
      </c>
      <c r="D21" s="148"/>
      <c r="E21" s="89">
        <f>'Stundennachweis AN 9'!H14</f>
        <v>0</v>
      </c>
      <c r="F21" s="76">
        <f>'Stundennachweis AN 9'!F14+'Stundennachweis AN 9'!G14</f>
        <v>0</v>
      </c>
      <c r="G21" s="76">
        <f>'Stundennachweis AN 9'!F15+'Stundennachweis AN 9'!G15</f>
        <v>0</v>
      </c>
      <c r="H21" s="76">
        <f>'Stundennachweis AN 9'!F16+'Stundennachweis AN 9'!G16</f>
        <v>0</v>
      </c>
      <c r="I21" s="76">
        <f>'Stundennachweis AN 9'!F17+'Stundennachweis AN 9'!G17</f>
        <v>0</v>
      </c>
      <c r="J21" s="76">
        <f>'Stundennachweis AN 9'!F18+'Stundennachweis AN 9'!G18</f>
        <v>0</v>
      </c>
      <c r="K21" s="76">
        <f>'Stundennachweis AN 9'!F19+'Stundennachweis AN 9'!G19</f>
        <v>0</v>
      </c>
      <c r="L21" s="76">
        <f>'Stundennachweis AN 9'!F20+'Stundennachweis AN 9'!G20</f>
        <v>0</v>
      </c>
      <c r="M21" s="76">
        <f>'Stundennachweis AN 9'!F21+'Stundennachweis AN 9'!G21</f>
        <v>0</v>
      </c>
      <c r="N21" s="76">
        <f>'Stundennachweis AN 9'!F22+'Stundennachweis AN 9'!G22</f>
        <v>0</v>
      </c>
      <c r="O21" s="76">
        <f>'Stundennachweis AN 9'!F23+'Stundennachweis AN 9'!G23</f>
        <v>0</v>
      </c>
      <c r="P21" s="76">
        <f>'Stundennachweis AN 9'!F24+'Stundennachweis AN 9'!G24</f>
        <v>0</v>
      </c>
      <c r="Q21" s="76">
        <f>'Stundennachweis AN 9'!F25+'Stundennachweis AN 9'!G25</f>
        <v>0</v>
      </c>
      <c r="R21" s="76">
        <f>'Stundennachweis AN 9'!F26+'Stundennachweis AN 9'!G26</f>
        <v>0</v>
      </c>
      <c r="S21" s="76">
        <f>'Stundennachweis AN 9'!F27+'Stundennachweis AN 9'!G27</f>
        <v>0</v>
      </c>
      <c r="T21" s="76">
        <f>'Stundennachweis AN 9'!F28+'Stundennachweis AN 9'!G28</f>
        <v>0</v>
      </c>
      <c r="U21" s="163">
        <f>'Stundennachweis AN 9'!F29+'Stundennachweis AN 9'!G29</f>
        <v>0</v>
      </c>
      <c r="V21" s="164"/>
      <c r="W21" s="76">
        <f>'Stundennachweis AN 9'!F30+'Stundennachweis AN 9'!G30</f>
        <v>0</v>
      </c>
      <c r="X21" s="77">
        <f t="shared" si="1"/>
        <v>0</v>
      </c>
      <c r="Y21" s="78">
        <f t="shared" si="0"/>
        <v>0</v>
      </c>
    </row>
    <row r="22" spans="1:25" s="56" customFormat="1" ht="17.25" customHeight="1">
      <c r="A22" s="75">
        <v>10</v>
      </c>
      <c r="B22" s="97"/>
      <c r="C22" s="147">
        <f>'Stundennachweis AN 10'!$C6</f>
        <v>0</v>
      </c>
      <c r="D22" s="148"/>
      <c r="E22" s="89">
        <f>'Stundennachweis AN 10'!H14</f>
        <v>0</v>
      </c>
      <c r="F22" s="76">
        <f>'Stundennachweis AN 10'!F14+'Stundennachweis AN 10'!G14</f>
        <v>0</v>
      </c>
      <c r="G22" s="76">
        <f>'Stundennachweis AN 10'!F15+'Stundennachweis AN 10'!G15</f>
        <v>0</v>
      </c>
      <c r="H22" s="76">
        <f>'Stundennachweis AN 10'!F16+'Stundennachweis AN 10'!G16</f>
        <v>0</v>
      </c>
      <c r="I22" s="76">
        <f>'Stundennachweis AN 10'!F17+'Stundennachweis AN 10'!G17</f>
        <v>0</v>
      </c>
      <c r="J22" s="76">
        <f>'Stundennachweis AN 10'!F18+'Stundennachweis AN 10'!G18</f>
        <v>0</v>
      </c>
      <c r="K22" s="76">
        <f>'Stundennachweis AN 10'!F19+'Stundennachweis AN 10'!G19</f>
        <v>0</v>
      </c>
      <c r="L22" s="76">
        <f>'Stundennachweis AN 10'!F20+'Stundennachweis AN 10'!G20</f>
        <v>0</v>
      </c>
      <c r="M22" s="76">
        <f>'Stundennachweis AN 10'!F21+'Stundennachweis AN 10'!G21</f>
        <v>0</v>
      </c>
      <c r="N22" s="76">
        <f>'Stundennachweis AN 10'!F22+'Stundennachweis AN 10'!G22</f>
        <v>0</v>
      </c>
      <c r="O22" s="76">
        <f>'Stundennachweis AN 10'!F23+'Stundennachweis AN 10'!G23</f>
        <v>0</v>
      </c>
      <c r="P22" s="76">
        <f>'Stundennachweis AN 10'!F24+'Stundennachweis AN 10'!G24</f>
        <v>0</v>
      </c>
      <c r="Q22" s="76">
        <f>'Stundennachweis AN 10'!F25+'Stundennachweis AN 10'!G25</f>
        <v>0</v>
      </c>
      <c r="R22" s="76">
        <f>'Stundennachweis AN 10'!F26+'Stundennachweis AN 10'!G26</f>
        <v>0</v>
      </c>
      <c r="S22" s="76">
        <f>'Stundennachweis AN 10'!F27+'Stundennachweis AN 10'!G27</f>
        <v>0</v>
      </c>
      <c r="T22" s="76">
        <f>'Stundennachweis AN 10'!F28+'Stundennachweis AN 10'!G28</f>
        <v>0</v>
      </c>
      <c r="U22" s="163">
        <f>'Stundennachweis AN 10'!F29+'Stundennachweis AN 10'!G29</f>
        <v>0</v>
      </c>
      <c r="V22" s="164"/>
      <c r="W22" s="76">
        <f>'Stundennachweis AN 10'!F30+'Stundennachweis AN 10'!G30</f>
        <v>0</v>
      </c>
      <c r="X22" s="77">
        <f t="shared" si="1"/>
        <v>0</v>
      </c>
      <c r="Y22" s="78">
        <f t="shared" si="0"/>
        <v>0</v>
      </c>
    </row>
    <row r="23" spans="1:25" s="56" customFormat="1" ht="18" customHeight="1">
      <c r="A23" s="79"/>
      <c r="B23" s="79"/>
      <c r="C23" s="80"/>
      <c r="D23" s="80"/>
      <c r="E23" s="60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81"/>
      <c r="X23" s="82"/>
      <c r="Y23" s="82"/>
    </row>
    <row r="24" spans="1:25" s="56" customFormat="1" ht="25.5" customHeight="1">
      <c r="A24" s="63" t="s">
        <v>78</v>
      </c>
      <c r="B24" s="63" t="s">
        <v>79</v>
      </c>
      <c r="C24" s="64" t="s">
        <v>80</v>
      </c>
      <c r="D24" s="65"/>
      <c r="E24" s="122" t="s">
        <v>86</v>
      </c>
      <c r="F24" s="154" t="s">
        <v>81</v>
      </c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6"/>
      <c r="T24" s="157" t="s">
        <v>87</v>
      </c>
      <c r="U24" s="158"/>
      <c r="V24" s="157" t="s">
        <v>44</v>
      </c>
      <c r="W24" s="158"/>
      <c r="X24" s="83" t="s">
        <v>87</v>
      </c>
      <c r="Y24" s="84" t="s">
        <v>44</v>
      </c>
    </row>
    <row r="25" spans="1:25" s="56" customFormat="1" ht="12.75" customHeight="1">
      <c r="A25" s="67" t="s">
        <v>83</v>
      </c>
      <c r="B25" s="67" t="s">
        <v>83</v>
      </c>
      <c r="C25" s="68" t="s">
        <v>84</v>
      </c>
      <c r="D25" s="69"/>
      <c r="E25" s="153"/>
      <c r="F25" s="70" t="s">
        <v>63</v>
      </c>
      <c r="G25" s="70" t="s">
        <v>64</v>
      </c>
      <c r="H25" s="70" t="s">
        <v>65</v>
      </c>
      <c r="I25" s="70" t="s">
        <v>66</v>
      </c>
      <c r="J25" s="70" t="s">
        <v>67</v>
      </c>
      <c r="K25" s="70" t="s">
        <v>68</v>
      </c>
      <c r="L25" s="70" t="s">
        <v>69</v>
      </c>
      <c r="M25" s="70" t="s">
        <v>70</v>
      </c>
      <c r="N25" s="70" t="s">
        <v>71</v>
      </c>
      <c r="O25" s="70" t="s">
        <v>72</v>
      </c>
      <c r="P25" s="70" t="s">
        <v>73</v>
      </c>
      <c r="Q25" s="70" t="s">
        <v>74</v>
      </c>
      <c r="R25" s="70" t="s">
        <v>75</v>
      </c>
      <c r="S25" s="85" t="s">
        <v>76</v>
      </c>
      <c r="T25" s="159" t="s">
        <v>88</v>
      </c>
      <c r="U25" s="160"/>
      <c r="V25" s="161" t="s">
        <v>88</v>
      </c>
      <c r="W25" s="162"/>
      <c r="X25" s="86" t="s">
        <v>89</v>
      </c>
      <c r="Y25" s="86" t="s">
        <v>90</v>
      </c>
    </row>
    <row r="26" spans="1:25" s="56" customFormat="1" ht="9" customHeight="1">
      <c r="A26" s="72"/>
      <c r="B26" s="72"/>
      <c r="C26" s="73"/>
      <c r="D26" s="73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U26" s="74"/>
      <c r="V26" s="74"/>
      <c r="W26" s="72"/>
      <c r="X26" s="87"/>
      <c r="Y26" s="72"/>
    </row>
    <row r="27" spans="1:25" s="56" customFormat="1" ht="17.25" customHeight="1">
      <c r="A27" s="75">
        <v>1</v>
      </c>
      <c r="B27" s="88" t="str">
        <f t="shared" ref="B27:B36" si="2">IF(B13="","",B13)</f>
        <v/>
      </c>
      <c r="C27" s="147">
        <f>'Stundennachweis AN 1'!$C6</f>
        <v>0</v>
      </c>
      <c r="D27" s="148"/>
      <c r="E27" s="89">
        <f t="shared" ref="E27:E35" si="3">E13</f>
        <v>0</v>
      </c>
      <c r="F27" s="76">
        <f>'Stundennachweis AN 1'!F31+'Stundennachweis AN 1'!G31</f>
        <v>0</v>
      </c>
      <c r="G27" s="76">
        <f>'Stundennachweis AN 1'!F32+'Stundennachweis AN 1'!G32</f>
        <v>0</v>
      </c>
      <c r="H27" s="76">
        <f>'Stundennachweis AN 1'!F33+'Stundennachweis AN 1'!G33</f>
        <v>0</v>
      </c>
      <c r="I27" s="76">
        <f>'Stundennachweis AN 1'!F34+'Stundennachweis AN 1'!G34</f>
        <v>0</v>
      </c>
      <c r="J27" s="76">
        <f>'Stundennachweis AN 1'!F35+'Stundennachweis AN 1'!G35</f>
        <v>0</v>
      </c>
      <c r="K27" s="76">
        <f>'Stundennachweis AN 1'!F36+'Stundennachweis AN 1'!G36</f>
        <v>0</v>
      </c>
      <c r="L27" s="76">
        <f>'Stundennachweis AN 1'!F37+'Stundennachweis AN 1'!G37</f>
        <v>0</v>
      </c>
      <c r="M27" s="76">
        <f>'Stundennachweis AN 1'!F38+'Stundennachweis AN 1'!G38</f>
        <v>0</v>
      </c>
      <c r="N27" s="76">
        <f>'Stundennachweis AN 1'!F39+'Stundennachweis AN 1'!G39</f>
        <v>0</v>
      </c>
      <c r="O27" s="76">
        <f>'Stundennachweis AN 1'!F40+'Stundennachweis AN 1'!G40</f>
        <v>0</v>
      </c>
      <c r="P27" s="76">
        <f>'Stundennachweis AN 1'!F41+'Stundennachweis AN 1'!G41</f>
        <v>0</v>
      </c>
      <c r="Q27" s="76">
        <f>'Stundennachweis AN 1'!F42+'Stundennachweis AN 1'!G42</f>
        <v>0</v>
      </c>
      <c r="R27" s="76">
        <f>'Stundennachweis AN 1'!F43+'Stundennachweis AN 1'!G43</f>
        <v>0</v>
      </c>
      <c r="S27" s="76">
        <f>'Stundennachweis AN 1'!F44+'Stundennachweis AN 1'!G44</f>
        <v>0</v>
      </c>
      <c r="T27" s="149">
        <f t="shared" ref="T27:T36" si="4">SUM(F27:S27)</f>
        <v>0</v>
      </c>
      <c r="U27" s="150"/>
      <c r="V27" s="151">
        <f t="shared" ref="V27:V36" si="5">E27*T27</f>
        <v>0</v>
      </c>
      <c r="W27" s="152"/>
      <c r="X27" s="90">
        <f t="shared" ref="X27:X36" si="6">SUM(X13+T27)</f>
        <v>0</v>
      </c>
      <c r="Y27" s="89">
        <f t="shared" ref="Y27:Y36" si="7">SUM(Y13+V27)</f>
        <v>0</v>
      </c>
    </row>
    <row r="28" spans="1:25" s="56" customFormat="1" ht="17.25" customHeight="1">
      <c r="A28" s="75">
        <v>2</v>
      </c>
      <c r="B28" s="88" t="str">
        <f t="shared" si="2"/>
        <v/>
      </c>
      <c r="C28" s="147">
        <f>'Stundennachweis AN 2'!$C6</f>
        <v>0</v>
      </c>
      <c r="D28" s="148"/>
      <c r="E28" s="89">
        <f t="shared" si="3"/>
        <v>0</v>
      </c>
      <c r="F28" s="76">
        <f>'Stundennachweis AN 2'!F31+'Stundennachweis AN 2'!G31</f>
        <v>0</v>
      </c>
      <c r="G28" s="76">
        <f>'Stundennachweis AN 2'!F32+'Stundennachweis AN 2'!G32</f>
        <v>0</v>
      </c>
      <c r="H28" s="76">
        <f>'Stundennachweis AN 2'!F33+'Stundennachweis AN 2'!G33</f>
        <v>0</v>
      </c>
      <c r="I28" s="76">
        <f>'Stundennachweis AN 2'!F34+'Stundennachweis AN 2'!G34</f>
        <v>0</v>
      </c>
      <c r="J28" s="76">
        <f>'Stundennachweis AN 2'!F35+'Stundennachweis AN 2'!G35</f>
        <v>0</v>
      </c>
      <c r="K28" s="76">
        <f>'Stundennachweis AN 2'!F36+'Stundennachweis AN 2'!G36</f>
        <v>0</v>
      </c>
      <c r="L28" s="76">
        <f>'Stundennachweis AN 2'!F37+'Stundennachweis AN 2'!G37</f>
        <v>0</v>
      </c>
      <c r="M28" s="76">
        <f>'Stundennachweis AN 2'!F38+'Stundennachweis AN 2'!G38</f>
        <v>0</v>
      </c>
      <c r="N28" s="76">
        <f>'Stundennachweis AN 2'!F39+'Stundennachweis AN 2'!G39</f>
        <v>0</v>
      </c>
      <c r="O28" s="76">
        <f>'Stundennachweis AN 2'!F40+'Stundennachweis AN 2'!G40</f>
        <v>0</v>
      </c>
      <c r="P28" s="76">
        <f>'Stundennachweis AN 2'!F41+'Stundennachweis AN 2'!G41</f>
        <v>0</v>
      </c>
      <c r="Q28" s="76">
        <f>'Stundennachweis AN 2'!F42+'Stundennachweis AN 2'!G42</f>
        <v>0</v>
      </c>
      <c r="R28" s="76">
        <f>'Stundennachweis AN 2'!F43+'Stundennachweis AN 2'!G43</f>
        <v>0</v>
      </c>
      <c r="S28" s="76">
        <f>'Stundennachweis AN 2'!F44+'Stundennachweis AN 2'!G44</f>
        <v>0</v>
      </c>
      <c r="T28" s="149">
        <f t="shared" si="4"/>
        <v>0</v>
      </c>
      <c r="U28" s="150"/>
      <c r="V28" s="151">
        <f t="shared" si="5"/>
        <v>0</v>
      </c>
      <c r="W28" s="152"/>
      <c r="X28" s="90">
        <f t="shared" si="6"/>
        <v>0</v>
      </c>
      <c r="Y28" s="89">
        <f t="shared" si="7"/>
        <v>0</v>
      </c>
    </row>
    <row r="29" spans="1:25" s="56" customFormat="1" ht="17.25" customHeight="1">
      <c r="A29" s="75">
        <v>3</v>
      </c>
      <c r="B29" s="88" t="str">
        <f t="shared" si="2"/>
        <v/>
      </c>
      <c r="C29" s="147">
        <f>'Stundennachweis AN 3'!$C6</f>
        <v>0</v>
      </c>
      <c r="D29" s="148"/>
      <c r="E29" s="89">
        <f t="shared" si="3"/>
        <v>0</v>
      </c>
      <c r="F29" s="76">
        <f>'Stundennachweis AN 3'!F31+'Stundennachweis AN 3'!G31</f>
        <v>0</v>
      </c>
      <c r="G29" s="76">
        <f>'Stundennachweis AN 3'!F32+'Stundennachweis AN 3'!G32</f>
        <v>0</v>
      </c>
      <c r="H29" s="76">
        <f>'Stundennachweis AN 3'!F33+'Stundennachweis AN 3'!G33</f>
        <v>0</v>
      </c>
      <c r="I29" s="76">
        <f>'Stundennachweis AN 3'!F34+'Stundennachweis AN 3'!G34</f>
        <v>0</v>
      </c>
      <c r="J29" s="76">
        <f>'Stundennachweis AN 3'!F35+'Stundennachweis AN 3'!G35</f>
        <v>0</v>
      </c>
      <c r="K29" s="76">
        <f>'Stundennachweis AN 3'!F36+'Stundennachweis AN 3'!G36</f>
        <v>0</v>
      </c>
      <c r="L29" s="76">
        <f>'Stundennachweis AN 3'!F37+'Stundennachweis AN 3'!G37</f>
        <v>0</v>
      </c>
      <c r="M29" s="76">
        <f>'Stundennachweis AN 3'!F38+'Stundennachweis AN 3'!G38</f>
        <v>0</v>
      </c>
      <c r="N29" s="76">
        <f>'Stundennachweis AN 3'!F39+'Stundennachweis AN 3'!G39</f>
        <v>0</v>
      </c>
      <c r="O29" s="76">
        <f>'Stundennachweis AN 3'!F40+'Stundennachweis AN 3'!G40</f>
        <v>0</v>
      </c>
      <c r="P29" s="76">
        <f>'Stundennachweis AN 3'!F41+'Stundennachweis AN 3'!G41</f>
        <v>0</v>
      </c>
      <c r="Q29" s="76">
        <f>'Stundennachweis AN 3'!F42+'Stundennachweis AN 3'!G42</f>
        <v>0</v>
      </c>
      <c r="R29" s="76">
        <f>'Stundennachweis AN 3'!F43+'Stundennachweis AN 3'!G43</f>
        <v>0</v>
      </c>
      <c r="S29" s="76">
        <f>'Stundennachweis AN 3'!F44+'Stundennachweis AN 3'!G44</f>
        <v>0</v>
      </c>
      <c r="T29" s="149">
        <f t="shared" si="4"/>
        <v>0</v>
      </c>
      <c r="U29" s="150"/>
      <c r="V29" s="151">
        <f t="shared" si="5"/>
        <v>0</v>
      </c>
      <c r="W29" s="152"/>
      <c r="X29" s="90">
        <f t="shared" si="6"/>
        <v>0</v>
      </c>
      <c r="Y29" s="89">
        <f t="shared" si="7"/>
        <v>0</v>
      </c>
    </row>
    <row r="30" spans="1:25" s="56" customFormat="1" ht="17.25" customHeight="1">
      <c r="A30" s="75">
        <v>4</v>
      </c>
      <c r="B30" s="88" t="str">
        <f t="shared" si="2"/>
        <v/>
      </c>
      <c r="C30" s="147">
        <f>'Stundennachweis AN 4'!$C6</f>
        <v>0</v>
      </c>
      <c r="D30" s="148"/>
      <c r="E30" s="89">
        <f t="shared" si="3"/>
        <v>0</v>
      </c>
      <c r="F30" s="76">
        <f>'Stundennachweis AN 4'!F31+'Stundennachweis AN 4'!G31</f>
        <v>0</v>
      </c>
      <c r="G30" s="76">
        <f>'Stundennachweis AN 4'!F32+'Stundennachweis AN 4'!G32</f>
        <v>0</v>
      </c>
      <c r="H30" s="76">
        <f>'Stundennachweis AN 4'!F33+'Stundennachweis AN 4'!G33</f>
        <v>0</v>
      </c>
      <c r="I30" s="76">
        <f>'Stundennachweis AN 4'!F34+'Stundennachweis AN 4'!G34</f>
        <v>0</v>
      </c>
      <c r="J30" s="76">
        <f>'Stundennachweis AN 4'!F35+'Stundennachweis AN 4'!G35</f>
        <v>0</v>
      </c>
      <c r="K30" s="76">
        <f>'Stundennachweis AN 4'!F36+'Stundennachweis AN 4'!G36</f>
        <v>0</v>
      </c>
      <c r="L30" s="76">
        <f>'Stundennachweis AN 4'!F37+'Stundennachweis AN 4'!G37</f>
        <v>0</v>
      </c>
      <c r="M30" s="76">
        <f>'Stundennachweis AN 4'!F38+'Stundennachweis AN 4'!G38</f>
        <v>0</v>
      </c>
      <c r="N30" s="76">
        <f>'Stundennachweis AN 4'!F39+'Stundennachweis AN 4'!G39</f>
        <v>0</v>
      </c>
      <c r="O30" s="76">
        <f>'Stundennachweis AN 4'!F40+'Stundennachweis AN 4'!G40</f>
        <v>0</v>
      </c>
      <c r="P30" s="76">
        <f>'Stundennachweis AN 4'!F41+'Stundennachweis AN 4'!G41</f>
        <v>0</v>
      </c>
      <c r="Q30" s="76">
        <f>'Stundennachweis AN 4'!F42+'Stundennachweis AN 4'!G42</f>
        <v>0</v>
      </c>
      <c r="R30" s="76">
        <f>'Stundennachweis AN 4'!F43+'Stundennachweis AN 4'!G43</f>
        <v>0</v>
      </c>
      <c r="S30" s="76">
        <f>'Stundennachweis AN 4'!F44+'Stundennachweis AN 4'!G44</f>
        <v>0</v>
      </c>
      <c r="T30" s="149">
        <f t="shared" si="4"/>
        <v>0</v>
      </c>
      <c r="U30" s="150"/>
      <c r="V30" s="151">
        <f t="shared" si="5"/>
        <v>0</v>
      </c>
      <c r="W30" s="152"/>
      <c r="X30" s="90">
        <f t="shared" si="6"/>
        <v>0</v>
      </c>
      <c r="Y30" s="89">
        <f t="shared" si="7"/>
        <v>0</v>
      </c>
    </row>
    <row r="31" spans="1:25" s="56" customFormat="1" ht="17.25" customHeight="1">
      <c r="A31" s="75">
        <v>5</v>
      </c>
      <c r="B31" s="88" t="str">
        <f t="shared" si="2"/>
        <v/>
      </c>
      <c r="C31" s="147">
        <f>'Stundennachweis AN 5'!$C6</f>
        <v>0</v>
      </c>
      <c r="D31" s="148"/>
      <c r="E31" s="89">
        <f t="shared" si="3"/>
        <v>0</v>
      </c>
      <c r="F31" s="76">
        <f>'Stundennachweis AN 5'!F31+'Stundennachweis AN 5'!G31</f>
        <v>0</v>
      </c>
      <c r="G31" s="76">
        <f>'Stundennachweis AN 5'!F32+'Stundennachweis AN 5'!G32</f>
        <v>0</v>
      </c>
      <c r="H31" s="76">
        <f>'Stundennachweis AN 5'!F33+'Stundennachweis AN 5'!G33</f>
        <v>0</v>
      </c>
      <c r="I31" s="76">
        <f>'Stundennachweis AN 5'!F34+'Stundennachweis AN 5'!G34</f>
        <v>0</v>
      </c>
      <c r="J31" s="76">
        <f>'Stundennachweis AN 5'!F35+'Stundennachweis AN 5'!G35</f>
        <v>0</v>
      </c>
      <c r="K31" s="76">
        <f>'Stundennachweis AN 5'!F36+'Stundennachweis AN 5'!G36</f>
        <v>0</v>
      </c>
      <c r="L31" s="76">
        <f>'Stundennachweis AN 5'!F37+'Stundennachweis AN 5'!G37</f>
        <v>0</v>
      </c>
      <c r="M31" s="76">
        <f>'Stundennachweis AN 5'!F38+'Stundennachweis AN 5'!G38</f>
        <v>0</v>
      </c>
      <c r="N31" s="76">
        <f>'Stundennachweis AN 5'!F39+'Stundennachweis AN 5'!G39</f>
        <v>0</v>
      </c>
      <c r="O31" s="76">
        <f>'Stundennachweis AN 5'!F40+'Stundennachweis AN 5'!G40</f>
        <v>0</v>
      </c>
      <c r="P31" s="76">
        <f>'Stundennachweis AN 5'!F41+'Stundennachweis AN 5'!G41</f>
        <v>0</v>
      </c>
      <c r="Q31" s="76">
        <f>'Stundennachweis AN 5'!F42+'Stundennachweis AN 5'!G42</f>
        <v>0</v>
      </c>
      <c r="R31" s="76">
        <f>'Stundennachweis AN 5'!F43+'Stundennachweis AN 5'!G43</f>
        <v>0</v>
      </c>
      <c r="S31" s="76">
        <f>'Stundennachweis AN 5'!F44+'Stundennachweis AN 5'!G44</f>
        <v>0</v>
      </c>
      <c r="T31" s="149">
        <f t="shared" si="4"/>
        <v>0</v>
      </c>
      <c r="U31" s="150"/>
      <c r="V31" s="151">
        <f t="shared" si="5"/>
        <v>0</v>
      </c>
      <c r="W31" s="152"/>
      <c r="X31" s="90">
        <f t="shared" si="6"/>
        <v>0</v>
      </c>
      <c r="Y31" s="89">
        <f t="shared" si="7"/>
        <v>0</v>
      </c>
    </row>
    <row r="32" spans="1:25" s="56" customFormat="1" ht="17.25" customHeight="1">
      <c r="A32" s="75">
        <v>6</v>
      </c>
      <c r="B32" s="88" t="str">
        <f t="shared" si="2"/>
        <v/>
      </c>
      <c r="C32" s="147">
        <f>'Stundennachweis AN 6'!$C6</f>
        <v>0</v>
      </c>
      <c r="D32" s="148"/>
      <c r="E32" s="89">
        <f t="shared" si="3"/>
        <v>0</v>
      </c>
      <c r="F32" s="76">
        <f>'Stundennachweis AN 6'!F31+'Stundennachweis AN 6'!G31</f>
        <v>0</v>
      </c>
      <c r="G32" s="76">
        <f>'Stundennachweis AN 6'!F32+'Stundennachweis AN 6'!G32</f>
        <v>0</v>
      </c>
      <c r="H32" s="76">
        <f>'Stundennachweis AN 6'!F33+'Stundennachweis AN 6'!G33</f>
        <v>0</v>
      </c>
      <c r="I32" s="76">
        <f>'Stundennachweis AN 6'!F34+'Stundennachweis AN 6'!G34</f>
        <v>0</v>
      </c>
      <c r="J32" s="76">
        <f>'Stundennachweis AN 6'!F35+'Stundennachweis AN 6'!G35</f>
        <v>0</v>
      </c>
      <c r="K32" s="76">
        <f>'Stundennachweis AN 6'!F36+'Stundennachweis AN 6'!G36</f>
        <v>0</v>
      </c>
      <c r="L32" s="76">
        <f>'Stundennachweis AN 6'!F37+'Stundennachweis AN 6'!G37</f>
        <v>0</v>
      </c>
      <c r="M32" s="76">
        <f>'Stundennachweis AN 6'!F38+'Stundennachweis AN 6'!G38</f>
        <v>0</v>
      </c>
      <c r="N32" s="76">
        <f>'Stundennachweis AN 6'!F39+'Stundennachweis AN 6'!G39</f>
        <v>0</v>
      </c>
      <c r="O32" s="76">
        <f>'Stundennachweis AN 6'!F40+'Stundennachweis AN 6'!G40</f>
        <v>0</v>
      </c>
      <c r="P32" s="76">
        <f>'Stundennachweis AN 6'!F41+'Stundennachweis AN 6'!G41</f>
        <v>0</v>
      </c>
      <c r="Q32" s="76">
        <f>'Stundennachweis AN 6'!F42+'Stundennachweis AN 6'!G42</f>
        <v>0</v>
      </c>
      <c r="R32" s="76">
        <f>'Stundennachweis AN 6'!F43+'Stundennachweis AN 6'!G43</f>
        <v>0</v>
      </c>
      <c r="S32" s="76">
        <f>'Stundennachweis AN 6'!F44+'Stundennachweis AN 6'!G44</f>
        <v>0</v>
      </c>
      <c r="T32" s="149">
        <f t="shared" si="4"/>
        <v>0</v>
      </c>
      <c r="U32" s="150"/>
      <c r="V32" s="151">
        <f t="shared" si="5"/>
        <v>0</v>
      </c>
      <c r="W32" s="152"/>
      <c r="X32" s="90">
        <f t="shared" si="6"/>
        <v>0</v>
      </c>
      <c r="Y32" s="89">
        <f t="shared" si="7"/>
        <v>0</v>
      </c>
    </row>
    <row r="33" spans="1:28" s="56" customFormat="1" ht="17.25" customHeight="1">
      <c r="A33" s="75">
        <v>7</v>
      </c>
      <c r="B33" s="88" t="str">
        <f t="shared" si="2"/>
        <v/>
      </c>
      <c r="C33" s="147">
        <f>'Stundennachweis AN 7'!$C6</f>
        <v>0</v>
      </c>
      <c r="D33" s="148"/>
      <c r="E33" s="89">
        <f t="shared" si="3"/>
        <v>0</v>
      </c>
      <c r="F33" s="76">
        <f>'Stundennachweis AN 7'!F31+'Stundennachweis AN 7'!G31</f>
        <v>0</v>
      </c>
      <c r="G33" s="76">
        <f>'Stundennachweis AN 7'!F32+'Stundennachweis AN 7'!G32</f>
        <v>0</v>
      </c>
      <c r="H33" s="76">
        <f>'Stundennachweis AN 7'!F33+'Stundennachweis AN 7'!G33</f>
        <v>0</v>
      </c>
      <c r="I33" s="76">
        <f>'Stundennachweis AN 7'!F34+'Stundennachweis AN 7'!G34</f>
        <v>0</v>
      </c>
      <c r="J33" s="76">
        <f>'Stundennachweis AN 7'!F35+'Stundennachweis AN 7'!G35</f>
        <v>0</v>
      </c>
      <c r="K33" s="76">
        <f>'Stundennachweis AN 7'!F36+'Stundennachweis AN 7'!G36</f>
        <v>0</v>
      </c>
      <c r="L33" s="76">
        <f>'Stundennachweis AN 7'!F37+'Stundennachweis AN 7'!G37</f>
        <v>0</v>
      </c>
      <c r="M33" s="76">
        <f>'Stundennachweis AN 7'!F38+'Stundennachweis AN 7'!G38</f>
        <v>0</v>
      </c>
      <c r="N33" s="76">
        <f>'Stundennachweis AN 7'!F39+'Stundennachweis AN 7'!G39</f>
        <v>0</v>
      </c>
      <c r="O33" s="76">
        <f>'Stundennachweis AN 7'!F40+'Stundennachweis AN 7'!G40</f>
        <v>0</v>
      </c>
      <c r="P33" s="76">
        <f>'Stundennachweis AN 7'!F41+'Stundennachweis AN 7'!G41</f>
        <v>0</v>
      </c>
      <c r="Q33" s="76">
        <f>'Stundennachweis AN 7'!F42+'Stundennachweis AN 7'!G42</f>
        <v>0</v>
      </c>
      <c r="R33" s="76">
        <f>'Stundennachweis AN 7'!F43+'Stundennachweis AN 7'!G43</f>
        <v>0</v>
      </c>
      <c r="S33" s="76">
        <f>'Stundennachweis AN 7'!F44+'Stundennachweis AN 7'!G44</f>
        <v>0</v>
      </c>
      <c r="T33" s="149">
        <f t="shared" si="4"/>
        <v>0</v>
      </c>
      <c r="U33" s="150"/>
      <c r="V33" s="151">
        <f t="shared" si="5"/>
        <v>0</v>
      </c>
      <c r="W33" s="152"/>
      <c r="X33" s="90">
        <f t="shared" si="6"/>
        <v>0</v>
      </c>
      <c r="Y33" s="89">
        <f t="shared" si="7"/>
        <v>0</v>
      </c>
    </row>
    <row r="34" spans="1:28" s="56" customFormat="1" ht="17.25" customHeight="1">
      <c r="A34" s="75">
        <v>8</v>
      </c>
      <c r="B34" s="88" t="str">
        <f t="shared" si="2"/>
        <v/>
      </c>
      <c r="C34" s="147">
        <f>'Stundennachweis AN 8'!$C6</f>
        <v>0</v>
      </c>
      <c r="D34" s="148"/>
      <c r="E34" s="89">
        <f t="shared" si="3"/>
        <v>0</v>
      </c>
      <c r="F34" s="76">
        <f>'Stundennachweis AN 8'!F31+'Stundennachweis AN 8'!G31</f>
        <v>0</v>
      </c>
      <c r="G34" s="76">
        <f>'Stundennachweis AN 8'!F32+'Stundennachweis AN 8'!G32</f>
        <v>0</v>
      </c>
      <c r="H34" s="76">
        <f>'Stundennachweis AN 8'!F33+'Stundennachweis AN 8'!G33</f>
        <v>0</v>
      </c>
      <c r="I34" s="76">
        <f>'Stundennachweis AN 8'!F34+'Stundennachweis AN 8'!G34</f>
        <v>0</v>
      </c>
      <c r="J34" s="76">
        <f>'Stundennachweis AN 8'!F35+'Stundennachweis AN 8'!G35</f>
        <v>0</v>
      </c>
      <c r="K34" s="76">
        <f>'Stundennachweis AN 8'!F36+'Stundennachweis AN 8'!G36</f>
        <v>0</v>
      </c>
      <c r="L34" s="76">
        <f>'Stundennachweis AN 8'!F37+'Stundennachweis AN 8'!G37</f>
        <v>0</v>
      </c>
      <c r="M34" s="76">
        <f>'Stundennachweis AN 8'!F38+'Stundennachweis AN 8'!G38</f>
        <v>0</v>
      </c>
      <c r="N34" s="76">
        <f>'Stundennachweis AN 8'!F39+'Stundennachweis AN 8'!G39</f>
        <v>0</v>
      </c>
      <c r="O34" s="76">
        <f>'Stundennachweis AN 8'!F40+'Stundennachweis AN 8'!G40</f>
        <v>0</v>
      </c>
      <c r="P34" s="76">
        <f>'Stundennachweis AN 8'!F41+'Stundennachweis AN 8'!G41</f>
        <v>0</v>
      </c>
      <c r="Q34" s="76">
        <f>'Stundennachweis AN 8'!F42+'Stundennachweis AN 8'!G42</f>
        <v>0</v>
      </c>
      <c r="R34" s="76">
        <f>'Stundennachweis AN 8'!F43+'Stundennachweis AN 8'!G43</f>
        <v>0</v>
      </c>
      <c r="S34" s="76">
        <f>'Stundennachweis AN 8'!F44+'Stundennachweis AN 8'!G44</f>
        <v>0</v>
      </c>
      <c r="T34" s="149">
        <f t="shared" si="4"/>
        <v>0</v>
      </c>
      <c r="U34" s="150"/>
      <c r="V34" s="151">
        <f t="shared" si="5"/>
        <v>0</v>
      </c>
      <c r="W34" s="152"/>
      <c r="X34" s="90">
        <f t="shared" si="6"/>
        <v>0</v>
      </c>
      <c r="Y34" s="89">
        <f t="shared" si="7"/>
        <v>0</v>
      </c>
    </row>
    <row r="35" spans="1:28" s="56" customFormat="1" ht="17.25" customHeight="1">
      <c r="A35" s="75">
        <v>9</v>
      </c>
      <c r="B35" s="88" t="str">
        <f t="shared" si="2"/>
        <v/>
      </c>
      <c r="C35" s="147">
        <f>'Stundennachweis AN 9'!$C6</f>
        <v>0</v>
      </c>
      <c r="D35" s="148"/>
      <c r="E35" s="89">
        <f t="shared" si="3"/>
        <v>0</v>
      </c>
      <c r="F35" s="76">
        <f>'Stundennachweis AN 9'!F31+'Stundennachweis AN 9'!G31</f>
        <v>0</v>
      </c>
      <c r="G35" s="76">
        <f>'Stundennachweis AN 9'!F32+'Stundennachweis AN 9'!G32</f>
        <v>0</v>
      </c>
      <c r="H35" s="76">
        <f>'Stundennachweis AN 9'!F33+'Stundennachweis AN 9'!G33</f>
        <v>0</v>
      </c>
      <c r="I35" s="76">
        <f>'Stundennachweis AN 9'!F34+'Stundennachweis AN 9'!G34</f>
        <v>0</v>
      </c>
      <c r="J35" s="76">
        <f>'Stundennachweis AN 9'!F35+'Stundennachweis AN 9'!G35</f>
        <v>0</v>
      </c>
      <c r="K35" s="76">
        <f>'Stundennachweis AN 9'!F36+'Stundennachweis AN 9'!G36</f>
        <v>0</v>
      </c>
      <c r="L35" s="76">
        <f>'Stundennachweis AN 9'!F37+'Stundennachweis AN 9'!G37</f>
        <v>0</v>
      </c>
      <c r="M35" s="76">
        <f>'Stundennachweis AN 9'!F38+'Stundennachweis AN 9'!G38</f>
        <v>0</v>
      </c>
      <c r="N35" s="76">
        <f>'Stundennachweis AN 9'!F39+'Stundennachweis AN 9'!G39</f>
        <v>0</v>
      </c>
      <c r="O35" s="76">
        <f>'Stundennachweis AN 9'!F40+'Stundennachweis AN 9'!G40</f>
        <v>0</v>
      </c>
      <c r="P35" s="76">
        <f>'Stundennachweis AN 9'!F41+'Stundennachweis AN 9'!G41</f>
        <v>0</v>
      </c>
      <c r="Q35" s="76">
        <f>'Stundennachweis AN 9'!F42+'Stundennachweis AN 9'!G42</f>
        <v>0</v>
      </c>
      <c r="R35" s="76">
        <f>'Stundennachweis AN 9'!F43+'Stundennachweis AN 9'!G43</f>
        <v>0</v>
      </c>
      <c r="S35" s="76">
        <f>'Stundennachweis AN 9'!F44+'Stundennachweis AN 9'!G44</f>
        <v>0</v>
      </c>
      <c r="T35" s="149">
        <f t="shared" si="4"/>
        <v>0</v>
      </c>
      <c r="U35" s="150"/>
      <c r="V35" s="151">
        <f t="shared" si="5"/>
        <v>0</v>
      </c>
      <c r="W35" s="152"/>
      <c r="X35" s="90">
        <f t="shared" si="6"/>
        <v>0</v>
      </c>
      <c r="Y35" s="89">
        <f t="shared" si="7"/>
        <v>0</v>
      </c>
    </row>
    <row r="36" spans="1:28" s="56" customFormat="1" ht="17.25" customHeight="1">
      <c r="A36" s="75">
        <v>10</v>
      </c>
      <c r="B36" s="88" t="str">
        <f t="shared" si="2"/>
        <v/>
      </c>
      <c r="C36" s="147">
        <f>'Stundennachweis AN 10'!$C6</f>
        <v>0</v>
      </c>
      <c r="D36" s="148"/>
      <c r="E36" s="89">
        <f>'Stundennachweis AN 10'!H14</f>
        <v>0</v>
      </c>
      <c r="F36" s="76">
        <f>'Stundennachweis AN 10'!F31+'Stundennachweis AN 10'!G31</f>
        <v>0</v>
      </c>
      <c r="G36" s="76">
        <f>'Stundennachweis AN 10'!F32+'Stundennachweis AN 10'!G32</f>
        <v>0</v>
      </c>
      <c r="H36" s="76">
        <f>'Stundennachweis AN 10'!F33+'Stundennachweis AN 10'!G33</f>
        <v>0</v>
      </c>
      <c r="I36" s="76">
        <f>'Stundennachweis AN 10'!F34+'Stundennachweis AN 10'!G34</f>
        <v>0</v>
      </c>
      <c r="J36" s="76">
        <f>'Stundennachweis AN 10'!F35+'Stundennachweis AN 10'!G35</f>
        <v>0</v>
      </c>
      <c r="K36" s="76">
        <f>'Stundennachweis AN 10'!F36+'Stundennachweis AN 10'!G36</f>
        <v>0</v>
      </c>
      <c r="L36" s="76">
        <f>'Stundennachweis AN 10'!F37+'Stundennachweis AN 10'!G37</f>
        <v>0</v>
      </c>
      <c r="M36" s="76">
        <f>'Stundennachweis AN 10'!F38+'Stundennachweis AN 10'!G38</f>
        <v>0</v>
      </c>
      <c r="N36" s="76">
        <f>'Stundennachweis AN 10'!F39+'Stundennachweis AN 10'!G39</f>
        <v>0</v>
      </c>
      <c r="O36" s="76">
        <f>'Stundennachweis AN 10'!F40+'Stundennachweis AN 10'!G40</f>
        <v>0</v>
      </c>
      <c r="P36" s="76">
        <f>'Stundennachweis AN 10'!F41+'Stundennachweis AN 10'!G41</f>
        <v>0</v>
      </c>
      <c r="Q36" s="76">
        <f>'Stundennachweis AN 10'!F42+'Stundennachweis AN 10'!G42</f>
        <v>0</v>
      </c>
      <c r="R36" s="76">
        <f>'Stundennachweis AN 10'!F43+'Stundennachweis AN 10'!G43</f>
        <v>0</v>
      </c>
      <c r="S36" s="76">
        <f>'Stundennachweis AN 10'!F44+'Stundennachweis AN 10'!G44</f>
        <v>0</v>
      </c>
      <c r="T36" s="149">
        <f t="shared" si="4"/>
        <v>0</v>
      </c>
      <c r="U36" s="150"/>
      <c r="V36" s="151">
        <f t="shared" si="5"/>
        <v>0</v>
      </c>
      <c r="W36" s="152"/>
      <c r="X36" s="90">
        <f t="shared" si="6"/>
        <v>0</v>
      </c>
      <c r="Y36" s="89">
        <f t="shared" si="7"/>
        <v>0</v>
      </c>
    </row>
    <row r="37" spans="1:28" s="56" customFormat="1" ht="17.25" customHeight="1">
      <c r="A37" s="60"/>
      <c r="B37" s="60"/>
      <c r="C37" s="60"/>
      <c r="D37" s="60"/>
      <c r="E37" s="60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91"/>
      <c r="Y37" s="82"/>
    </row>
    <row r="38" spans="1:28" s="56" customFormat="1" ht="18" customHeight="1">
      <c r="A38" s="60"/>
      <c r="B38" s="60"/>
      <c r="C38" s="60"/>
      <c r="D38" s="60"/>
      <c r="E38" s="60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91"/>
      <c r="V38" s="91"/>
      <c r="X38" s="92">
        <f>SUM(X27:X36)</f>
        <v>0</v>
      </c>
      <c r="Y38" s="92">
        <f>SUM(Y27:Y36)</f>
        <v>0</v>
      </c>
    </row>
    <row r="39" spans="1:28" s="56" customFormat="1" ht="26.25" customHeight="1">
      <c r="A39" s="60"/>
      <c r="B39" s="60"/>
      <c r="C39" s="60"/>
      <c r="D39" s="60"/>
      <c r="E39" s="60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81"/>
      <c r="X39" s="82"/>
      <c r="Y39" s="82"/>
    </row>
    <row r="40" spans="1:28" s="56" customFormat="1" ht="26.25" customHeight="1">
      <c r="X40" s="93"/>
      <c r="Y40" s="93"/>
    </row>
    <row r="41" spans="1:28" s="56" customFormat="1" ht="26.25" customHeight="1">
      <c r="X41" s="93"/>
      <c r="Y41" s="93"/>
    </row>
    <row r="42" spans="1:28" s="56" customFormat="1" ht="13.5" customHeight="1">
      <c r="L42" s="146"/>
      <c r="M42" s="146"/>
      <c r="S42" s="58"/>
      <c r="T42" s="58"/>
      <c r="U42" s="58"/>
      <c r="V42" s="58"/>
      <c r="W42" s="58"/>
      <c r="X42" s="58"/>
      <c r="Y42" s="58"/>
      <c r="Z42" s="58"/>
      <c r="AA42" s="58"/>
      <c r="AB42" s="58"/>
    </row>
  </sheetData>
  <sheetProtection sheet="1" objects="1" scenarios="1"/>
  <mergeCells count="70">
    <mergeCell ref="D7:I8"/>
    <mergeCell ref="M7:O8"/>
    <mergeCell ref="A8:C8"/>
    <mergeCell ref="K8:L8"/>
    <mergeCell ref="A1:M1"/>
    <mergeCell ref="A2:M2"/>
    <mergeCell ref="D4:I5"/>
    <mergeCell ref="M4:O5"/>
    <mergeCell ref="K5:L5"/>
    <mergeCell ref="E10:E11"/>
    <mergeCell ref="F10:W10"/>
    <mergeCell ref="X10:X11"/>
    <mergeCell ref="U11:V11"/>
    <mergeCell ref="C13:D13"/>
    <mergeCell ref="U13:V13"/>
    <mergeCell ref="C14:D14"/>
    <mergeCell ref="U14:V14"/>
    <mergeCell ref="C15:D15"/>
    <mergeCell ref="U15:V15"/>
    <mergeCell ref="C16:D16"/>
    <mergeCell ref="U16:V16"/>
    <mergeCell ref="C17:D17"/>
    <mergeCell ref="U17:V17"/>
    <mergeCell ref="C18:D18"/>
    <mergeCell ref="U18:V18"/>
    <mergeCell ref="C19:D19"/>
    <mergeCell ref="U19:V19"/>
    <mergeCell ref="C20:D20"/>
    <mergeCell ref="U20:V20"/>
    <mergeCell ref="C21:D21"/>
    <mergeCell ref="U21:V21"/>
    <mergeCell ref="C22:D22"/>
    <mergeCell ref="U22:V22"/>
    <mergeCell ref="E24:E25"/>
    <mergeCell ref="F24:S24"/>
    <mergeCell ref="T24:U24"/>
    <mergeCell ref="V24:W24"/>
    <mergeCell ref="T25:U25"/>
    <mergeCell ref="V25:W25"/>
    <mergeCell ref="C27:D27"/>
    <mergeCell ref="T27:U27"/>
    <mergeCell ref="V27:W27"/>
    <mergeCell ref="C28:D28"/>
    <mergeCell ref="T28:U28"/>
    <mergeCell ref="V28:W28"/>
    <mergeCell ref="C29:D29"/>
    <mergeCell ref="T29:U29"/>
    <mergeCell ref="V29:W29"/>
    <mergeCell ref="C30:D30"/>
    <mergeCell ref="T30:U30"/>
    <mergeCell ref="V30:W30"/>
    <mergeCell ref="C31:D31"/>
    <mergeCell ref="T31:U31"/>
    <mergeCell ref="V31:W31"/>
    <mergeCell ref="C32:D32"/>
    <mergeCell ref="T32:U32"/>
    <mergeCell ref="V32:W32"/>
    <mergeCell ref="C33:D33"/>
    <mergeCell ref="T33:U33"/>
    <mergeCell ref="V33:W33"/>
    <mergeCell ref="C34:D34"/>
    <mergeCell ref="T34:U34"/>
    <mergeCell ref="V34:W34"/>
    <mergeCell ref="L42:M42"/>
    <mergeCell ref="C35:D35"/>
    <mergeCell ref="T35:U35"/>
    <mergeCell ref="V35:W35"/>
    <mergeCell ref="C36:D36"/>
    <mergeCell ref="T36:U36"/>
    <mergeCell ref="V36:W36"/>
  </mergeCells>
  <conditionalFormatting sqref="F13:W22">
    <cfRule type="cellIs" dxfId="4" priority="5" operator="greaterThan">
      <formula>0</formula>
    </cfRule>
  </conditionalFormatting>
  <conditionalFormatting sqref="F27:S36">
    <cfRule type="cellIs" dxfId="3" priority="4" operator="greaterThan">
      <formula>0</formula>
    </cfRule>
  </conditionalFormatting>
  <conditionalFormatting sqref="X13:Y22">
    <cfRule type="cellIs" dxfId="2" priority="3" operator="greaterThan">
      <formula>0</formula>
    </cfRule>
  </conditionalFormatting>
  <conditionalFormatting sqref="X13:Y22 T27:W36">
    <cfRule type="cellIs" dxfId="1" priority="2" operator="greaterThan">
      <formula>0</formula>
    </cfRule>
  </conditionalFormatting>
  <conditionalFormatting sqref="X27:Y36 X38:Y38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80" orientation="landscape" r:id="rId1"/>
  <colBreaks count="1" manualBreakCount="1">
    <brk id="25" max="1048575" man="1"/>
  </colBreaks>
  <ignoredErrors>
    <ignoredError sqref="D4 D7 M7 C13:D22 F13:W23 C27:D36 F25:W36 G24:W24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T47"/>
  <sheetViews>
    <sheetView view="pageBreakPreview" zoomScaleNormal="100" zoomScaleSheetLayoutView="100" workbookViewId="0">
      <selection activeCell="N20" sqref="N20"/>
    </sheetView>
  </sheetViews>
  <sheetFormatPr baseColWidth="10" defaultRowHeight="12"/>
  <cols>
    <col min="1" max="1" width="3.85546875" style="32" customWidth="1"/>
    <col min="2" max="2" width="8.5703125" style="32" customWidth="1"/>
    <col min="3" max="3" width="7.7109375" style="32" customWidth="1"/>
    <col min="4" max="4" width="7.140625" style="32" customWidth="1"/>
    <col min="5" max="5" width="9.140625" style="32" customWidth="1"/>
    <col min="6" max="6" width="8.42578125" style="32" customWidth="1"/>
    <col min="7" max="7" width="8.140625" style="32" customWidth="1"/>
    <col min="8" max="8" width="8.5703125" style="32" customWidth="1"/>
    <col min="9" max="9" width="10.42578125" style="32" customWidth="1"/>
    <col min="10" max="10" width="11.28515625" style="32" customWidth="1"/>
    <col min="11" max="11" width="17.85546875" style="32" customWidth="1"/>
    <col min="12" max="12" width="11.42578125" style="32" hidden="1" customWidth="1"/>
    <col min="13" max="14" width="11.42578125" style="32"/>
    <col min="15" max="256" width="11.42578125" style="34"/>
    <col min="257" max="257" width="3.85546875" style="34" customWidth="1"/>
    <col min="258" max="258" width="8.5703125" style="34" customWidth="1"/>
    <col min="259" max="259" width="7.7109375" style="34" customWidth="1"/>
    <col min="260" max="260" width="7.140625" style="34" customWidth="1"/>
    <col min="261" max="261" width="9.140625" style="34" customWidth="1"/>
    <col min="262" max="262" width="7.140625" style="34" customWidth="1"/>
    <col min="263" max="263" width="8.140625" style="34" customWidth="1"/>
    <col min="264" max="264" width="8.5703125" style="34" customWidth="1"/>
    <col min="265" max="265" width="10.42578125" style="34" customWidth="1"/>
    <col min="266" max="266" width="11.28515625" style="34" customWidth="1"/>
    <col min="267" max="267" width="17.85546875" style="34" customWidth="1"/>
    <col min="268" max="268" width="11.42578125" style="34" hidden="1" customWidth="1"/>
    <col min="269" max="512" width="11.42578125" style="34"/>
    <col min="513" max="513" width="3.85546875" style="34" customWidth="1"/>
    <col min="514" max="514" width="8.5703125" style="34" customWidth="1"/>
    <col min="515" max="515" width="7.7109375" style="34" customWidth="1"/>
    <col min="516" max="516" width="7.140625" style="34" customWidth="1"/>
    <col min="517" max="517" width="9.140625" style="34" customWidth="1"/>
    <col min="518" max="518" width="7.140625" style="34" customWidth="1"/>
    <col min="519" max="519" width="8.140625" style="34" customWidth="1"/>
    <col min="520" max="520" width="8.5703125" style="34" customWidth="1"/>
    <col min="521" max="521" width="10.42578125" style="34" customWidth="1"/>
    <col min="522" max="522" width="11.28515625" style="34" customWidth="1"/>
    <col min="523" max="523" width="17.85546875" style="34" customWidth="1"/>
    <col min="524" max="524" width="11.42578125" style="34" hidden="1" customWidth="1"/>
    <col min="525" max="768" width="11.42578125" style="34"/>
    <col min="769" max="769" width="3.85546875" style="34" customWidth="1"/>
    <col min="770" max="770" width="8.5703125" style="34" customWidth="1"/>
    <col min="771" max="771" width="7.7109375" style="34" customWidth="1"/>
    <col min="772" max="772" width="7.140625" style="34" customWidth="1"/>
    <col min="773" max="773" width="9.140625" style="34" customWidth="1"/>
    <col min="774" max="774" width="7.140625" style="34" customWidth="1"/>
    <col min="775" max="775" width="8.140625" style="34" customWidth="1"/>
    <col min="776" max="776" width="8.5703125" style="34" customWidth="1"/>
    <col min="777" max="777" width="10.42578125" style="34" customWidth="1"/>
    <col min="778" max="778" width="11.28515625" style="34" customWidth="1"/>
    <col min="779" max="779" width="17.85546875" style="34" customWidth="1"/>
    <col min="780" max="780" width="11.42578125" style="34" hidden="1" customWidth="1"/>
    <col min="781" max="1024" width="11.42578125" style="34"/>
    <col min="1025" max="1025" width="3.85546875" style="34" customWidth="1"/>
    <col min="1026" max="1026" width="8.5703125" style="34" customWidth="1"/>
    <col min="1027" max="1027" width="7.7109375" style="34" customWidth="1"/>
    <col min="1028" max="1028" width="7.140625" style="34" customWidth="1"/>
    <col min="1029" max="1029" width="9.140625" style="34" customWidth="1"/>
    <col min="1030" max="1030" width="7.140625" style="34" customWidth="1"/>
    <col min="1031" max="1031" width="8.140625" style="34" customWidth="1"/>
    <col min="1032" max="1032" width="8.5703125" style="34" customWidth="1"/>
    <col min="1033" max="1033" width="10.42578125" style="34" customWidth="1"/>
    <col min="1034" max="1034" width="11.28515625" style="34" customWidth="1"/>
    <col min="1035" max="1035" width="17.85546875" style="34" customWidth="1"/>
    <col min="1036" max="1036" width="11.42578125" style="34" hidden="1" customWidth="1"/>
    <col min="1037" max="1280" width="11.42578125" style="34"/>
    <col min="1281" max="1281" width="3.85546875" style="34" customWidth="1"/>
    <col min="1282" max="1282" width="8.5703125" style="34" customWidth="1"/>
    <col min="1283" max="1283" width="7.7109375" style="34" customWidth="1"/>
    <col min="1284" max="1284" width="7.140625" style="34" customWidth="1"/>
    <col min="1285" max="1285" width="9.140625" style="34" customWidth="1"/>
    <col min="1286" max="1286" width="7.140625" style="34" customWidth="1"/>
    <col min="1287" max="1287" width="8.140625" style="34" customWidth="1"/>
    <col min="1288" max="1288" width="8.5703125" style="34" customWidth="1"/>
    <col min="1289" max="1289" width="10.42578125" style="34" customWidth="1"/>
    <col min="1290" max="1290" width="11.28515625" style="34" customWidth="1"/>
    <col min="1291" max="1291" width="17.85546875" style="34" customWidth="1"/>
    <col min="1292" max="1292" width="11.42578125" style="34" hidden="1" customWidth="1"/>
    <col min="1293" max="1536" width="11.42578125" style="34"/>
    <col min="1537" max="1537" width="3.85546875" style="34" customWidth="1"/>
    <col min="1538" max="1538" width="8.5703125" style="34" customWidth="1"/>
    <col min="1539" max="1539" width="7.7109375" style="34" customWidth="1"/>
    <col min="1540" max="1540" width="7.140625" style="34" customWidth="1"/>
    <col min="1541" max="1541" width="9.140625" style="34" customWidth="1"/>
    <col min="1542" max="1542" width="7.140625" style="34" customWidth="1"/>
    <col min="1543" max="1543" width="8.140625" style="34" customWidth="1"/>
    <col min="1544" max="1544" width="8.5703125" style="34" customWidth="1"/>
    <col min="1545" max="1545" width="10.42578125" style="34" customWidth="1"/>
    <col min="1546" max="1546" width="11.28515625" style="34" customWidth="1"/>
    <col min="1547" max="1547" width="17.85546875" style="34" customWidth="1"/>
    <col min="1548" max="1548" width="11.42578125" style="34" hidden="1" customWidth="1"/>
    <col min="1549" max="1792" width="11.42578125" style="34"/>
    <col min="1793" max="1793" width="3.85546875" style="34" customWidth="1"/>
    <col min="1794" max="1794" width="8.5703125" style="34" customWidth="1"/>
    <col min="1795" max="1795" width="7.7109375" style="34" customWidth="1"/>
    <col min="1796" max="1796" width="7.140625" style="34" customWidth="1"/>
    <col min="1797" max="1797" width="9.140625" style="34" customWidth="1"/>
    <col min="1798" max="1798" width="7.140625" style="34" customWidth="1"/>
    <col min="1799" max="1799" width="8.140625" style="34" customWidth="1"/>
    <col min="1800" max="1800" width="8.5703125" style="34" customWidth="1"/>
    <col min="1801" max="1801" width="10.42578125" style="34" customWidth="1"/>
    <col min="1802" max="1802" width="11.28515625" style="34" customWidth="1"/>
    <col min="1803" max="1803" width="17.85546875" style="34" customWidth="1"/>
    <col min="1804" max="1804" width="11.42578125" style="34" hidden="1" customWidth="1"/>
    <col min="1805" max="2048" width="11.42578125" style="34"/>
    <col min="2049" max="2049" width="3.85546875" style="34" customWidth="1"/>
    <col min="2050" max="2050" width="8.5703125" style="34" customWidth="1"/>
    <col min="2051" max="2051" width="7.7109375" style="34" customWidth="1"/>
    <col min="2052" max="2052" width="7.140625" style="34" customWidth="1"/>
    <col min="2053" max="2053" width="9.140625" style="34" customWidth="1"/>
    <col min="2054" max="2054" width="7.140625" style="34" customWidth="1"/>
    <col min="2055" max="2055" width="8.140625" style="34" customWidth="1"/>
    <col min="2056" max="2056" width="8.5703125" style="34" customWidth="1"/>
    <col min="2057" max="2057" width="10.42578125" style="34" customWidth="1"/>
    <col min="2058" max="2058" width="11.28515625" style="34" customWidth="1"/>
    <col min="2059" max="2059" width="17.85546875" style="34" customWidth="1"/>
    <col min="2060" max="2060" width="11.42578125" style="34" hidden="1" customWidth="1"/>
    <col min="2061" max="2304" width="11.42578125" style="34"/>
    <col min="2305" max="2305" width="3.85546875" style="34" customWidth="1"/>
    <col min="2306" max="2306" width="8.5703125" style="34" customWidth="1"/>
    <col min="2307" max="2307" width="7.7109375" style="34" customWidth="1"/>
    <col min="2308" max="2308" width="7.140625" style="34" customWidth="1"/>
    <col min="2309" max="2309" width="9.140625" style="34" customWidth="1"/>
    <col min="2310" max="2310" width="7.140625" style="34" customWidth="1"/>
    <col min="2311" max="2311" width="8.140625" style="34" customWidth="1"/>
    <col min="2312" max="2312" width="8.5703125" style="34" customWidth="1"/>
    <col min="2313" max="2313" width="10.42578125" style="34" customWidth="1"/>
    <col min="2314" max="2314" width="11.28515625" style="34" customWidth="1"/>
    <col min="2315" max="2315" width="17.85546875" style="34" customWidth="1"/>
    <col min="2316" max="2316" width="11.42578125" style="34" hidden="1" customWidth="1"/>
    <col min="2317" max="2560" width="11.42578125" style="34"/>
    <col min="2561" max="2561" width="3.85546875" style="34" customWidth="1"/>
    <col min="2562" max="2562" width="8.5703125" style="34" customWidth="1"/>
    <col min="2563" max="2563" width="7.7109375" style="34" customWidth="1"/>
    <col min="2564" max="2564" width="7.140625" style="34" customWidth="1"/>
    <col min="2565" max="2565" width="9.140625" style="34" customWidth="1"/>
    <col min="2566" max="2566" width="7.140625" style="34" customWidth="1"/>
    <col min="2567" max="2567" width="8.140625" style="34" customWidth="1"/>
    <col min="2568" max="2568" width="8.5703125" style="34" customWidth="1"/>
    <col min="2569" max="2569" width="10.42578125" style="34" customWidth="1"/>
    <col min="2570" max="2570" width="11.28515625" style="34" customWidth="1"/>
    <col min="2571" max="2571" width="17.85546875" style="34" customWidth="1"/>
    <col min="2572" max="2572" width="11.42578125" style="34" hidden="1" customWidth="1"/>
    <col min="2573" max="2816" width="11.42578125" style="34"/>
    <col min="2817" max="2817" width="3.85546875" style="34" customWidth="1"/>
    <col min="2818" max="2818" width="8.5703125" style="34" customWidth="1"/>
    <col min="2819" max="2819" width="7.7109375" style="34" customWidth="1"/>
    <col min="2820" max="2820" width="7.140625" style="34" customWidth="1"/>
    <col min="2821" max="2821" width="9.140625" style="34" customWidth="1"/>
    <col min="2822" max="2822" width="7.140625" style="34" customWidth="1"/>
    <col min="2823" max="2823" width="8.140625" style="34" customWidth="1"/>
    <col min="2824" max="2824" width="8.5703125" style="34" customWidth="1"/>
    <col min="2825" max="2825" width="10.42578125" style="34" customWidth="1"/>
    <col min="2826" max="2826" width="11.28515625" style="34" customWidth="1"/>
    <col min="2827" max="2827" width="17.85546875" style="34" customWidth="1"/>
    <col min="2828" max="2828" width="11.42578125" style="34" hidden="1" customWidth="1"/>
    <col min="2829" max="3072" width="11.42578125" style="34"/>
    <col min="3073" max="3073" width="3.85546875" style="34" customWidth="1"/>
    <col min="3074" max="3074" width="8.5703125" style="34" customWidth="1"/>
    <col min="3075" max="3075" width="7.7109375" style="34" customWidth="1"/>
    <col min="3076" max="3076" width="7.140625" style="34" customWidth="1"/>
    <col min="3077" max="3077" width="9.140625" style="34" customWidth="1"/>
    <col min="3078" max="3078" width="7.140625" style="34" customWidth="1"/>
    <col min="3079" max="3079" width="8.140625" style="34" customWidth="1"/>
    <col min="3080" max="3080" width="8.5703125" style="34" customWidth="1"/>
    <col min="3081" max="3081" width="10.42578125" style="34" customWidth="1"/>
    <col min="3082" max="3082" width="11.28515625" style="34" customWidth="1"/>
    <col min="3083" max="3083" width="17.85546875" style="34" customWidth="1"/>
    <col min="3084" max="3084" width="11.42578125" style="34" hidden="1" customWidth="1"/>
    <col min="3085" max="3328" width="11.42578125" style="34"/>
    <col min="3329" max="3329" width="3.85546875" style="34" customWidth="1"/>
    <col min="3330" max="3330" width="8.5703125" style="34" customWidth="1"/>
    <col min="3331" max="3331" width="7.7109375" style="34" customWidth="1"/>
    <col min="3332" max="3332" width="7.140625" style="34" customWidth="1"/>
    <col min="3333" max="3333" width="9.140625" style="34" customWidth="1"/>
    <col min="3334" max="3334" width="7.140625" style="34" customWidth="1"/>
    <col min="3335" max="3335" width="8.140625" style="34" customWidth="1"/>
    <col min="3336" max="3336" width="8.5703125" style="34" customWidth="1"/>
    <col min="3337" max="3337" width="10.42578125" style="34" customWidth="1"/>
    <col min="3338" max="3338" width="11.28515625" style="34" customWidth="1"/>
    <col min="3339" max="3339" width="17.85546875" style="34" customWidth="1"/>
    <col min="3340" max="3340" width="11.42578125" style="34" hidden="1" customWidth="1"/>
    <col min="3341" max="3584" width="11.42578125" style="34"/>
    <col min="3585" max="3585" width="3.85546875" style="34" customWidth="1"/>
    <col min="3586" max="3586" width="8.5703125" style="34" customWidth="1"/>
    <col min="3587" max="3587" width="7.7109375" style="34" customWidth="1"/>
    <col min="3588" max="3588" width="7.140625" style="34" customWidth="1"/>
    <col min="3589" max="3589" width="9.140625" style="34" customWidth="1"/>
    <col min="3590" max="3590" width="7.140625" style="34" customWidth="1"/>
    <col min="3591" max="3591" width="8.140625" style="34" customWidth="1"/>
    <col min="3592" max="3592" width="8.5703125" style="34" customWidth="1"/>
    <col min="3593" max="3593" width="10.42578125" style="34" customWidth="1"/>
    <col min="3594" max="3594" width="11.28515625" style="34" customWidth="1"/>
    <col min="3595" max="3595" width="17.85546875" style="34" customWidth="1"/>
    <col min="3596" max="3596" width="11.42578125" style="34" hidden="1" customWidth="1"/>
    <col min="3597" max="3840" width="11.42578125" style="34"/>
    <col min="3841" max="3841" width="3.85546875" style="34" customWidth="1"/>
    <col min="3842" max="3842" width="8.5703125" style="34" customWidth="1"/>
    <col min="3843" max="3843" width="7.7109375" style="34" customWidth="1"/>
    <col min="3844" max="3844" width="7.140625" style="34" customWidth="1"/>
    <col min="3845" max="3845" width="9.140625" style="34" customWidth="1"/>
    <col min="3846" max="3846" width="7.140625" style="34" customWidth="1"/>
    <col min="3847" max="3847" width="8.140625" style="34" customWidth="1"/>
    <col min="3848" max="3848" width="8.5703125" style="34" customWidth="1"/>
    <col min="3849" max="3849" width="10.42578125" style="34" customWidth="1"/>
    <col min="3850" max="3850" width="11.28515625" style="34" customWidth="1"/>
    <col min="3851" max="3851" width="17.85546875" style="34" customWidth="1"/>
    <col min="3852" max="3852" width="11.42578125" style="34" hidden="1" customWidth="1"/>
    <col min="3853" max="4096" width="11.42578125" style="34"/>
    <col min="4097" max="4097" width="3.85546875" style="34" customWidth="1"/>
    <col min="4098" max="4098" width="8.5703125" style="34" customWidth="1"/>
    <col min="4099" max="4099" width="7.7109375" style="34" customWidth="1"/>
    <col min="4100" max="4100" width="7.140625" style="34" customWidth="1"/>
    <col min="4101" max="4101" width="9.140625" style="34" customWidth="1"/>
    <col min="4102" max="4102" width="7.140625" style="34" customWidth="1"/>
    <col min="4103" max="4103" width="8.140625" style="34" customWidth="1"/>
    <col min="4104" max="4104" width="8.5703125" style="34" customWidth="1"/>
    <col min="4105" max="4105" width="10.42578125" style="34" customWidth="1"/>
    <col min="4106" max="4106" width="11.28515625" style="34" customWidth="1"/>
    <col min="4107" max="4107" width="17.85546875" style="34" customWidth="1"/>
    <col min="4108" max="4108" width="11.42578125" style="34" hidden="1" customWidth="1"/>
    <col min="4109" max="4352" width="11.42578125" style="34"/>
    <col min="4353" max="4353" width="3.85546875" style="34" customWidth="1"/>
    <col min="4354" max="4354" width="8.5703125" style="34" customWidth="1"/>
    <col min="4355" max="4355" width="7.7109375" style="34" customWidth="1"/>
    <col min="4356" max="4356" width="7.140625" style="34" customWidth="1"/>
    <col min="4357" max="4357" width="9.140625" style="34" customWidth="1"/>
    <col min="4358" max="4358" width="7.140625" style="34" customWidth="1"/>
    <col min="4359" max="4359" width="8.140625" style="34" customWidth="1"/>
    <col min="4360" max="4360" width="8.5703125" style="34" customWidth="1"/>
    <col min="4361" max="4361" width="10.42578125" style="34" customWidth="1"/>
    <col min="4362" max="4362" width="11.28515625" style="34" customWidth="1"/>
    <col min="4363" max="4363" width="17.85546875" style="34" customWidth="1"/>
    <col min="4364" max="4364" width="11.42578125" style="34" hidden="1" customWidth="1"/>
    <col min="4365" max="4608" width="11.42578125" style="34"/>
    <col min="4609" max="4609" width="3.85546875" style="34" customWidth="1"/>
    <col min="4610" max="4610" width="8.5703125" style="34" customWidth="1"/>
    <col min="4611" max="4611" width="7.7109375" style="34" customWidth="1"/>
    <col min="4612" max="4612" width="7.140625" style="34" customWidth="1"/>
    <col min="4613" max="4613" width="9.140625" style="34" customWidth="1"/>
    <col min="4614" max="4614" width="7.140625" style="34" customWidth="1"/>
    <col min="4615" max="4615" width="8.140625" style="34" customWidth="1"/>
    <col min="4616" max="4616" width="8.5703125" style="34" customWidth="1"/>
    <col min="4617" max="4617" width="10.42578125" style="34" customWidth="1"/>
    <col min="4618" max="4618" width="11.28515625" style="34" customWidth="1"/>
    <col min="4619" max="4619" width="17.85546875" style="34" customWidth="1"/>
    <col min="4620" max="4620" width="11.42578125" style="34" hidden="1" customWidth="1"/>
    <col min="4621" max="4864" width="11.42578125" style="34"/>
    <col min="4865" max="4865" width="3.85546875" style="34" customWidth="1"/>
    <col min="4866" max="4866" width="8.5703125" style="34" customWidth="1"/>
    <col min="4867" max="4867" width="7.7109375" style="34" customWidth="1"/>
    <col min="4868" max="4868" width="7.140625" style="34" customWidth="1"/>
    <col min="4869" max="4869" width="9.140625" style="34" customWidth="1"/>
    <col min="4870" max="4870" width="7.140625" style="34" customWidth="1"/>
    <col min="4871" max="4871" width="8.140625" style="34" customWidth="1"/>
    <col min="4872" max="4872" width="8.5703125" style="34" customWidth="1"/>
    <col min="4873" max="4873" width="10.42578125" style="34" customWidth="1"/>
    <col min="4874" max="4874" width="11.28515625" style="34" customWidth="1"/>
    <col min="4875" max="4875" width="17.85546875" style="34" customWidth="1"/>
    <col min="4876" max="4876" width="11.42578125" style="34" hidden="1" customWidth="1"/>
    <col min="4877" max="5120" width="11.42578125" style="34"/>
    <col min="5121" max="5121" width="3.85546875" style="34" customWidth="1"/>
    <col min="5122" max="5122" width="8.5703125" style="34" customWidth="1"/>
    <col min="5123" max="5123" width="7.7109375" style="34" customWidth="1"/>
    <col min="5124" max="5124" width="7.140625" style="34" customWidth="1"/>
    <col min="5125" max="5125" width="9.140625" style="34" customWidth="1"/>
    <col min="5126" max="5126" width="7.140625" style="34" customWidth="1"/>
    <col min="5127" max="5127" width="8.140625" style="34" customWidth="1"/>
    <col min="5128" max="5128" width="8.5703125" style="34" customWidth="1"/>
    <col min="5129" max="5129" width="10.42578125" style="34" customWidth="1"/>
    <col min="5130" max="5130" width="11.28515625" style="34" customWidth="1"/>
    <col min="5131" max="5131" width="17.85546875" style="34" customWidth="1"/>
    <col min="5132" max="5132" width="11.42578125" style="34" hidden="1" customWidth="1"/>
    <col min="5133" max="5376" width="11.42578125" style="34"/>
    <col min="5377" max="5377" width="3.85546875" style="34" customWidth="1"/>
    <col min="5378" max="5378" width="8.5703125" style="34" customWidth="1"/>
    <col min="5379" max="5379" width="7.7109375" style="34" customWidth="1"/>
    <col min="5380" max="5380" width="7.140625" style="34" customWidth="1"/>
    <col min="5381" max="5381" width="9.140625" style="34" customWidth="1"/>
    <col min="5382" max="5382" width="7.140625" style="34" customWidth="1"/>
    <col min="5383" max="5383" width="8.140625" style="34" customWidth="1"/>
    <col min="5384" max="5384" width="8.5703125" style="34" customWidth="1"/>
    <col min="5385" max="5385" width="10.42578125" style="34" customWidth="1"/>
    <col min="5386" max="5386" width="11.28515625" style="34" customWidth="1"/>
    <col min="5387" max="5387" width="17.85546875" style="34" customWidth="1"/>
    <col min="5388" max="5388" width="11.42578125" style="34" hidden="1" customWidth="1"/>
    <col min="5389" max="5632" width="11.42578125" style="34"/>
    <col min="5633" max="5633" width="3.85546875" style="34" customWidth="1"/>
    <col min="5634" max="5634" width="8.5703125" style="34" customWidth="1"/>
    <col min="5635" max="5635" width="7.7109375" style="34" customWidth="1"/>
    <col min="5636" max="5636" width="7.140625" style="34" customWidth="1"/>
    <col min="5637" max="5637" width="9.140625" style="34" customWidth="1"/>
    <col min="5638" max="5638" width="7.140625" style="34" customWidth="1"/>
    <col min="5639" max="5639" width="8.140625" style="34" customWidth="1"/>
    <col min="5640" max="5640" width="8.5703125" style="34" customWidth="1"/>
    <col min="5641" max="5641" width="10.42578125" style="34" customWidth="1"/>
    <col min="5642" max="5642" width="11.28515625" style="34" customWidth="1"/>
    <col min="5643" max="5643" width="17.85546875" style="34" customWidth="1"/>
    <col min="5644" max="5644" width="11.42578125" style="34" hidden="1" customWidth="1"/>
    <col min="5645" max="5888" width="11.42578125" style="34"/>
    <col min="5889" max="5889" width="3.85546875" style="34" customWidth="1"/>
    <col min="5890" max="5890" width="8.5703125" style="34" customWidth="1"/>
    <col min="5891" max="5891" width="7.7109375" style="34" customWidth="1"/>
    <col min="5892" max="5892" width="7.140625" style="34" customWidth="1"/>
    <col min="5893" max="5893" width="9.140625" style="34" customWidth="1"/>
    <col min="5894" max="5894" width="7.140625" style="34" customWidth="1"/>
    <col min="5895" max="5895" width="8.140625" style="34" customWidth="1"/>
    <col min="5896" max="5896" width="8.5703125" style="34" customWidth="1"/>
    <col min="5897" max="5897" width="10.42578125" style="34" customWidth="1"/>
    <col min="5898" max="5898" width="11.28515625" style="34" customWidth="1"/>
    <col min="5899" max="5899" width="17.85546875" style="34" customWidth="1"/>
    <col min="5900" max="5900" width="11.42578125" style="34" hidden="1" customWidth="1"/>
    <col min="5901" max="6144" width="11.42578125" style="34"/>
    <col min="6145" max="6145" width="3.85546875" style="34" customWidth="1"/>
    <col min="6146" max="6146" width="8.5703125" style="34" customWidth="1"/>
    <col min="6147" max="6147" width="7.7109375" style="34" customWidth="1"/>
    <col min="6148" max="6148" width="7.140625" style="34" customWidth="1"/>
    <col min="6149" max="6149" width="9.140625" style="34" customWidth="1"/>
    <col min="6150" max="6150" width="7.140625" style="34" customWidth="1"/>
    <col min="6151" max="6151" width="8.140625" style="34" customWidth="1"/>
    <col min="6152" max="6152" width="8.5703125" style="34" customWidth="1"/>
    <col min="6153" max="6153" width="10.42578125" style="34" customWidth="1"/>
    <col min="6154" max="6154" width="11.28515625" style="34" customWidth="1"/>
    <col min="6155" max="6155" width="17.85546875" style="34" customWidth="1"/>
    <col min="6156" max="6156" width="11.42578125" style="34" hidden="1" customWidth="1"/>
    <col min="6157" max="6400" width="11.42578125" style="34"/>
    <col min="6401" max="6401" width="3.85546875" style="34" customWidth="1"/>
    <col min="6402" max="6402" width="8.5703125" style="34" customWidth="1"/>
    <col min="6403" max="6403" width="7.7109375" style="34" customWidth="1"/>
    <col min="6404" max="6404" width="7.140625" style="34" customWidth="1"/>
    <col min="6405" max="6405" width="9.140625" style="34" customWidth="1"/>
    <col min="6406" max="6406" width="7.140625" style="34" customWidth="1"/>
    <col min="6407" max="6407" width="8.140625" style="34" customWidth="1"/>
    <col min="6408" max="6408" width="8.5703125" style="34" customWidth="1"/>
    <col min="6409" max="6409" width="10.42578125" style="34" customWidth="1"/>
    <col min="6410" max="6410" width="11.28515625" style="34" customWidth="1"/>
    <col min="6411" max="6411" width="17.85546875" style="34" customWidth="1"/>
    <col min="6412" max="6412" width="11.42578125" style="34" hidden="1" customWidth="1"/>
    <col min="6413" max="6656" width="11.42578125" style="34"/>
    <col min="6657" max="6657" width="3.85546875" style="34" customWidth="1"/>
    <col min="6658" max="6658" width="8.5703125" style="34" customWidth="1"/>
    <col min="6659" max="6659" width="7.7109375" style="34" customWidth="1"/>
    <col min="6660" max="6660" width="7.140625" style="34" customWidth="1"/>
    <col min="6661" max="6661" width="9.140625" style="34" customWidth="1"/>
    <col min="6662" max="6662" width="7.140625" style="34" customWidth="1"/>
    <col min="6663" max="6663" width="8.140625" style="34" customWidth="1"/>
    <col min="6664" max="6664" width="8.5703125" style="34" customWidth="1"/>
    <col min="6665" max="6665" width="10.42578125" style="34" customWidth="1"/>
    <col min="6666" max="6666" width="11.28515625" style="34" customWidth="1"/>
    <col min="6667" max="6667" width="17.85546875" style="34" customWidth="1"/>
    <col min="6668" max="6668" width="11.42578125" style="34" hidden="1" customWidth="1"/>
    <col min="6669" max="6912" width="11.42578125" style="34"/>
    <col min="6913" max="6913" width="3.85546875" style="34" customWidth="1"/>
    <col min="6914" max="6914" width="8.5703125" style="34" customWidth="1"/>
    <col min="6915" max="6915" width="7.7109375" style="34" customWidth="1"/>
    <col min="6916" max="6916" width="7.140625" style="34" customWidth="1"/>
    <col min="6917" max="6917" width="9.140625" style="34" customWidth="1"/>
    <col min="6918" max="6918" width="7.140625" style="34" customWidth="1"/>
    <col min="6919" max="6919" width="8.140625" style="34" customWidth="1"/>
    <col min="6920" max="6920" width="8.5703125" style="34" customWidth="1"/>
    <col min="6921" max="6921" width="10.42578125" style="34" customWidth="1"/>
    <col min="6922" max="6922" width="11.28515625" style="34" customWidth="1"/>
    <col min="6923" max="6923" width="17.85546875" style="34" customWidth="1"/>
    <col min="6924" max="6924" width="11.42578125" style="34" hidden="1" customWidth="1"/>
    <col min="6925" max="7168" width="11.42578125" style="34"/>
    <col min="7169" max="7169" width="3.85546875" style="34" customWidth="1"/>
    <col min="7170" max="7170" width="8.5703125" style="34" customWidth="1"/>
    <col min="7171" max="7171" width="7.7109375" style="34" customWidth="1"/>
    <col min="7172" max="7172" width="7.140625" style="34" customWidth="1"/>
    <col min="7173" max="7173" width="9.140625" style="34" customWidth="1"/>
    <col min="7174" max="7174" width="7.140625" style="34" customWidth="1"/>
    <col min="7175" max="7175" width="8.140625" style="34" customWidth="1"/>
    <col min="7176" max="7176" width="8.5703125" style="34" customWidth="1"/>
    <col min="7177" max="7177" width="10.42578125" style="34" customWidth="1"/>
    <col min="7178" max="7178" width="11.28515625" style="34" customWidth="1"/>
    <col min="7179" max="7179" width="17.85546875" style="34" customWidth="1"/>
    <col min="7180" max="7180" width="11.42578125" style="34" hidden="1" customWidth="1"/>
    <col min="7181" max="7424" width="11.42578125" style="34"/>
    <col min="7425" max="7425" width="3.85546875" style="34" customWidth="1"/>
    <col min="7426" max="7426" width="8.5703125" style="34" customWidth="1"/>
    <col min="7427" max="7427" width="7.7109375" style="34" customWidth="1"/>
    <col min="7428" max="7428" width="7.140625" style="34" customWidth="1"/>
    <col min="7429" max="7429" width="9.140625" style="34" customWidth="1"/>
    <col min="7430" max="7430" width="7.140625" style="34" customWidth="1"/>
    <col min="7431" max="7431" width="8.140625" style="34" customWidth="1"/>
    <col min="7432" max="7432" width="8.5703125" style="34" customWidth="1"/>
    <col min="7433" max="7433" width="10.42578125" style="34" customWidth="1"/>
    <col min="7434" max="7434" width="11.28515625" style="34" customWidth="1"/>
    <col min="7435" max="7435" width="17.85546875" style="34" customWidth="1"/>
    <col min="7436" max="7436" width="11.42578125" style="34" hidden="1" customWidth="1"/>
    <col min="7437" max="7680" width="11.42578125" style="34"/>
    <col min="7681" max="7681" width="3.85546875" style="34" customWidth="1"/>
    <col min="7682" max="7682" width="8.5703125" style="34" customWidth="1"/>
    <col min="7683" max="7683" width="7.7109375" style="34" customWidth="1"/>
    <col min="7684" max="7684" width="7.140625" style="34" customWidth="1"/>
    <col min="7685" max="7685" width="9.140625" style="34" customWidth="1"/>
    <col min="7686" max="7686" width="7.140625" style="34" customWidth="1"/>
    <col min="7687" max="7687" width="8.140625" style="34" customWidth="1"/>
    <col min="7688" max="7688" width="8.5703125" style="34" customWidth="1"/>
    <col min="7689" max="7689" width="10.42578125" style="34" customWidth="1"/>
    <col min="7690" max="7690" width="11.28515625" style="34" customWidth="1"/>
    <col min="7691" max="7691" width="17.85546875" style="34" customWidth="1"/>
    <col min="7692" max="7692" width="11.42578125" style="34" hidden="1" customWidth="1"/>
    <col min="7693" max="7936" width="11.42578125" style="34"/>
    <col min="7937" max="7937" width="3.85546875" style="34" customWidth="1"/>
    <col min="7938" max="7938" width="8.5703125" style="34" customWidth="1"/>
    <col min="7939" max="7939" width="7.7109375" style="34" customWidth="1"/>
    <col min="7940" max="7940" width="7.140625" style="34" customWidth="1"/>
    <col min="7941" max="7941" width="9.140625" style="34" customWidth="1"/>
    <col min="7942" max="7942" width="7.140625" style="34" customWidth="1"/>
    <col min="7943" max="7943" width="8.140625" style="34" customWidth="1"/>
    <col min="7944" max="7944" width="8.5703125" style="34" customWidth="1"/>
    <col min="7945" max="7945" width="10.42578125" style="34" customWidth="1"/>
    <col min="7946" max="7946" width="11.28515625" style="34" customWidth="1"/>
    <col min="7947" max="7947" width="17.85546875" style="34" customWidth="1"/>
    <col min="7948" max="7948" width="11.42578125" style="34" hidden="1" customWidth="1"/>
    <col min="7949" max="8192" width="11.42578125" style="34"/>
    <col min="8193" max="8193" width="3.85546875" style="34" customWidth="1"/>
    <col min="8194" max="8194" width="8.5703125" style="34" customWidth="1"/>
    <col min="8195" max="8195" width="7.7109375" style="34" customWidth="1"/>
    <col min="8196" max="8196" width="7.140625" style="34" customWidth="1"/>
    <col min="8197" max="8197" width="9.140625" style="34" customWidth="1"/>
    <col min="8198" max="8198" width="7.140625" style="34" customWidth="1"/>
    <col min="8199" max="8199" width="8.140625" style="34" customWidth="1"/>
    <col min="8200" max="8200" width="8.5703125" style="34" customWidth="1"/>
    <col min="8201" max="8201" width="10.42578125" style="34" customWidth="1"/>
    <col min="8202" max="8202" width="11.28515625" style="34" customWidth="1"/>
    <col min="8203" max="8203" width="17.85546875" style="34" customWidth="1"/>
    <col min="8204" max="8204" width="11.42578125" style="34" hidden="1" customWidth="1"/>
    <col min="8205" max="8448" width="11.42578125" style="34"/>
    <col min="8449" max="8449" width="3.85546875" style="34" customWidth="1"/>
    <col min="8450" max="8450" width="8.5703125" style="34" customWidth="1"/>
    <col min="8451" max="8451" width="7.7109375" style="34" customWidth="1"/>
    <col min="8452" max="8452" width="7.140625" style="34" customWidth="1"/>
    <col min="8453" max="8453" width="9.140625" style="34" customWidth="1"/>
    <col min="8454" max="8454" width="7.140625" style="34" customWidth="1"/>
    <col min="8455" max="8455" width="8.140625" style="34" customWidth="1"/>
    <col min="8456" max="8456" width="8.5703125" style="34" customWidth="1"/>
    <col min="8457" max="8457" width="10.42578125" style="34" customWidth="1"/>
    <col min="8458" max="8458" width="11.28515625" style="34" customWidth="1"/>
    <col min="8459" max="8459" width="17.85546875" style="34" customWidth="1"/>
    <col min="8460" max="8460" width="11.42578125" style="34" hidden="1" customWidth="1"/>
    <col min="8461" max="8704" width="11.42578125" style="34"/>
    <col min="8705" max="8705" width="3.85546875" style="34" customWidth="1"/>
    <col min="8706" max="8706" width="8.5703125" style="34" customWidth="1"/>
    <col min="8707" max="8707" width="7.7109375" style="34" customWidth="1"/>
    <col min="8708" max="8708" width="7.140625" style="34" customWidth="1"/>
    <col min="8709" max="8709" width="9.140625" style="34" customWidth="1"/>
    <col min="8710" max="8710" width="7.140625" style="34" customWidth="1"/>
    <col min="8711" max="8711" width="8.140625" style="34" customWidth="1"/>
    <col min="8712" max="8712" width="8.5703125" style="34" customWidth="1"/>
    <col min="8713" max="8713" width="10.42578125" style="34" customWidth="1"/>
    <col min="8714" max="8714" width="11.28515625" style="34" customWidth="1"/>
    <col min="8715" max="8715" width="17.85546875" style="34" customWidth="1"/>
    <col min="8716" max="8716" width="11.42578125" style="34" hidden="1" customWidth="1"/>
    <col min="8717" max="8960" width="11.42578125" style="34"/>
    <col min="8961" max="8961" width="3.85546875" style="34" customWidth="1"/>
    <col min="8962" max="8962" width="8.5703125" style="34" customWidth="1"/>
    <col min="8963" max="8963" width="7.7109375" style="34" customWidth="1"/>
    <col min="8964" max="8964" width="7.140625" style="34" customWidth="1"/>
    <col min="8965" max="8965" width="9.140625" style="34" customWidth="1"/>
    <col min="8966" max="8966" width="7.140625" style="34" customWidth="1"/>
    <col min="8967" max="8967" width="8.140625" style="34" customWidth="1"/>
    <col min="8968" max="8968" width="8.5703125" style="34" customWidth="1"/>
    <col min="8969" max="8969" width="10.42578125" style="34" customWidth="1"/>
    <col min="8970" max="8970" width="11.28515625" style="34" customWidth="1"/>
    <col min="8971" max="8971" width="17.85546875" style="34" customWidth="1"/>
    <col min="8972" max="8972" width="11.42578125" style="34" hidden="1" customWidth="1"/>
    <col min="8973" max="9216" width="11.42578125" style="34"/>
    <col min="9217" max="9217" width="3.85546875" style="34" customWidth="1"/>
    <col min="9218" max="9218" width="8.5703125" style="34" customWidth="1"/>
    <col min="9219" max="9219" width="7.7109375" style="34" customWidth="1"/>
    <col min="9220" max="9220" width="7.140625" style="34" customWidth="1"/>
    <col min="9221" max="9221" width="9.140625" style="34" customWidth="1"/>
    <col min="9222" max="9222" width="7.140625" style="34" customWidth="1"/>
    <col min="9223" max="9223" width="8.140625" style="34" customWidth="1"/>
    <col min="9224" max="9224" width="8.5703125" style="34" customWidth="1"/>
    <col min="9225" max="9225" width="10.42578125" style="34" customWidth="1"/>
    <col min="9226" max="9226" width="11.28515625" style="34" customWidth="1"/>
    <col min="9227" max="9227" width="17.85546875" style="34" customWidth="1"/>
    <col min="9228" max="9228" width="11.42578125" style="34" hidden="1" customWidth="1"/>
    <col min="9229" max="9472" width="11.42578125" style="34"/>
    <col min="9473" max="9473" width="3.85546875" style="34" customWidth="1"/>
    <col min="9474" max="9474" width="8.5703125" style="34" customWidth="1"/>
    <col min="9475" max="9475" width="7.7109375" style="34" customWidth="1"/>
    <col min="9476" max="9476" width="7.140625" style="34" customWidth="1"/>
    <col min="9477" max="9477" width="9.140625" style="34" customWidth="1"/>
    <col min="9478" max="9478" width="7.140625" style="34" customWidth="1"/>
    <col min="9479" max="9479" width="8.140625" style="34" customWidth="1"/>
    <col min="9480" max="9480" width="8.5703125" style="34" customWidth="1"/>
    <col min="9481" max="9481" width="10.42578125" style="34" customWidth="1"/>
    <col min="9482" max="9482" width="11.28515625" style="34" customWidth="1"/>
    <col min="9483" max="9483" width="17.85546875" style="34" customWidth="1"/>
    <col min="9484" max="9484" width="11.42578125" style="34" hidden="1" customWidth="1"/>
    <col min="9485" max="9728" width="11.42578125" style="34"/>
    <col min="9729" max="9729" width="3.85546875" style="34" customWidth="1"/>
    <col min="9730" max="9730" width="8.5703125" style="34" customWidth="1"/>
    <col min="9731" max="9731" width="7.7109375" style="34" customWidth="1"/>
    <col min="9732" max="9732" width="7.140625" style="34" customWidth="1"/>
    <col min="9733" max="9733" width="9.140625" style="34" customWidth="1"/>
    <col min="9734" max="9734" width="7.140625" style="34" customWidth="1"/>
    <col min="9735" max="9735" width="8.140625" style="34" customWidth="1"/>
    <col min="9736" max="9736" width="8.5703125" style="34" customWidth="1"/>
    <col min="9737" max="9737" width="10.42578125" style="34" customWidth="1"/>
    <col min="9738" max="9738" width="11.28515625" style="34" customWidth="1"/>
    <col min="9739" max="9739" width="17.85546875" style="34" customWidth="1"/>
    <col min="9740" max="9740" width="11.42578125" style="34" hidden="1" customWidth="1"/>
    <col min="9741" max="9984" width="11.42578125" style="34"/>
    <col min="9985" max="9985" width="3.85546875" style="34" customWidth="1"/>
    <col min="9986" max="9986" width="8.5703125" style="34" customWidth="1"/>
    <col min="9987" max="9987" width="7.7109375" style="34" customWidth="1"/>
    <col min="9988" max="9988" width="7.140625" style="34" customWidth="1"/>
    <col min="9989" max="9989" width="9.140625" style="34" customWidth="1"/>
    <col min="9990" max="9990" width="7.140625" style="34" customWidth="1"/>
    <col min="9991" max="9991" width="8.140625" style="34" customWidth="1"/>
    <col min="9992" max="9992" width="8.5703125" style="34" customWidth="1"/>
    <col min="9993" max="9993" width="10.42578125" style="34" customWidth="1"/>
    <col min="9994" max="9994" width="11.28515625" style="34" customWidth="1"/>
    <col min="9995" max="9995" width="17.85546875" style="34" customWidth="1"/>
    <col min="9996" max="9996" width="11.42578125" style="34" hidden="1" customWidth="1"/>
    <col min="9997" max="10240" width="11.42578125" style="34"/>
    <col min="10241" max="10241" width="3.85546875" style="34" customWidth="1"/>
    <col min="10242" max="10242" width="8.5703125" style="34" customWidth="1"/>
    <col min="10243" max="10243" width="7.7109375" style="34" customWidth="1"/>
    <col min="10244" max="10244" width="7.140625" style="34" customWidth="1"/>
    <col min="10245" max="10245" width="9.140625" style="34" customWidth="1"/>
    <col min="10246" max="10246" width="7.140625" style="34" customWidth="1"/>
    <col min="10247" max="10247" width="8.140625" style="34" customWidth="1"/>
    <col min="10248" max="10248" width="8.5703125" style="34" customWidth="1"/>
    <col min="10249" max="10249" width="10.42578125" style="34" customWidth="1"/>
    <col min="10250" max="10250" width="11.28515625" style="34" customWidth="1"/>
    <col min="10251" max="10251" width="17.85546875" style="34" customWidth="1"/>
    <col min="10252" max="10252" width="11.42578125" style="34" hidden="1" customWidth="1"/>
    <col min="10253" max="10496" width="11.42578125" style="34"/>
    <col min="10497" max="10497" width="3.85546875" style="34" customWidth="1"/>
    <col min="10498" max="10498" width="8.5703125" style="34" customWidth="1"/>
    <col min="10499" max="10499" width="7.7109375" style="34" customWidth="1"/>
    <col min="10500" max="10500" width="7.140625" style="34" customWidth="1"/>
    <col min="10501" max="10501" width="9.140625" style="34" customWidth="1"/>
    <col min="10502" max="10502" width="7.140625" style="34" customWidth="1"/>
    <col min="10503" max="10503" width="8.140625" style="34" customWidth="1"/>
    <col min="10504" max="10504" width="8.5703125" style="34" customWidth="1"/>
    <col min="10505" max="10505" width="10.42578125" style="34" customWidth="1"/>
    <col min="10506" max="10506" width="11.28515625" style="34" customWidth="1"/>
    <col min="10507" max="10507" width="17.85546875" style="34" customWidth="1"/>
    <col min="10508" max="10508" width="11.42578125" style="34" hidden="1" customWidth="1"/>
    <col min="10509" max="10752" width="11.42578125" style="34"/>
    <col min="10753" max="10753" width="3.85546875" style="34" customWidth="1"/>
    <col min="10754" max="10754" width="8.5703125" style="34" customWidth="1"/>
    <col min="10755" max="10755" width="7.7109375" style="34" customWidth="1"/>
    <col min="10756" max="10756" width="7.140625" style="34" customWidth="1"/>
    <col min="10757" max="10757" width="9.140625" style="34" customWidth="1"/>
    <col min="10758" max="10758" width="7.140625" style="34" customWidth="1"/>
    <col min="10759" max="10759" width="8.140625" style="34" customWidth="1"/>
    <col min="10760" max="10760" width="8.5703125" style="34" customWidth="1"/>
    <col min="10761" max="10761" width="10.42578125" style="34" customWidth="1"/>
    <col min="10762" max="10762" width="11.28515625" style="34" customWidth="1"/>
    <col min="10763" max="10763" width="17.85546875" style="34" customWidth="1"/>
    <col min="10764" max="10764" width="11.42578125" style="34" hidden="1" customWidth="1"/>
    <col min="10765" max="11008" width="11.42578125" style="34"/>
    <col min="11009" max="11009" width="3.85546875" style="34" customWidth="1"/>
    <col min="11010" max="11010" width="8.5703125" style="34" customWidth="1"/>
    <col min="11011" max="11011" width="7.7109375" style="34" customWidth="1"/>
    <col min="11012" max="11012" width="7.140625" style="34" customWidth="1"/>
    <col min="11013" max="11013" width="9.140625" style="34" customWidth="1"/>
    <col min="11014" max="11014" width="7.140625" style="34" customWidth="1"/>
    <col min="11015" max="11015" width="8.140625" style="34" customWidth="1"/>
    <col min="11016" max="11016" width="8.5703125" style="34" customWidth="1"/>
    <col min="11017" max="11017" width="10.42578125" style="34" customWidth="1"/>
    <col min="11018" max="11018" width="11.28515625" style="34" customWidth="1"/>
    <col min="11019" max="11019" width="17.85546875" style="34" customWidth="1"/>
    <col min="11020" max="11020" width="11.42578125" style="34" hidden="1" customWidth="1"/>
    <col min="11021" max="11264" width="11.42578125" style="34"/>
    <col min="11265" max="11265" width="3.85546875" style="34" customWidth="1"/>
    <col min="11266" max="11266" width="8.5703125" style="34" customWidth="1"/>
    <col min="11267" max="11267" width="7.7109375" style="34" customWidth="1"/>
    <col min="11268" max="11268" width="7.140625" style="34" customWidth="1"/>
    <col min="11269" max="11269" width="9.140625" style="34" customWidth="1"/>
    <col min="11270" max="11270" width="7.140625" style="34" customWidth="1"/>
    <col min="11271" max="11271" width="8.140625" style="34" customWidth="1"/>
    <col min="11272" max="11272" width="8.5703125" style="34" customWidth="1"/>
    <col min="11273" max="11273" width="10.42578125" style="34" customWidth="1"/>
    <col min="11274" max="11274" width="11.28515625" style="34" customWidth="1"/>
    <col min="11275" max="11275" width="17.85546875" style="34" customWidth="1"/>
    <col min="11276" max="11276" width="11.42578125" style="34" hidden="1" customWidth="1"/>
    <col min="11277" max="11520" width="11.42578125" style="34"/>
    <col min="11521" max="11521" width="3.85546875" style="34" customWidth="1"/>
    <col min="11522" max="11522" width="8.5703125" style="34" customWidth="1"/>
    <col min="11523" max="11523" width="7.7109375" style="34" customWidth="1"/>
    <col min="11524" max="11524" width="7.140625" style="34" customWidth="1"/>
    <col min="11525" max="11525" width="9.140625" style="34" customWidth="1"/>
    <col min="11526" max="11526" width="7.140625" style="34" customWidth="1"/>
    <col min="11527" max="11527" width="8.140625" style="34" customWidth="1"/>
    <col min="11528" max="11528" width="8.5703125" style="34" customWidth="1"/>
    <col min="11529" max="11529" width="10.42578125" style="34" customWidth="1"/>
    <col min="11530" max="11530" width="11.28515625" style="34" customWidth="1"/>
    <col min="11531" max="11531" width="17.85546875" style="34" customWidth="1"/>
    <col min="11532" max="11532" width="11.42578125" style="34" hidden="1" customWidth="1"/>
    <col min="11533" max="11776" width="11.42578125" style="34"/>
    <col min="11777" max="11777" width="3.85546875" style="34" customWidth="1"/>
    <col min="11778" max="11778" width="8.5703125" style="34" customWidth="1"/>
    <col min="11779" max="11779" width="7.7109375" style="34" customWidth="1"/>
    <col min="11780" max="11780" width="7.140625" style="34" customWidth="1"/>
    <col min="11781" max="11781" width="9.140625" style="34" customWidth="1"/>
    <col min="11782" max="11782" width="7.140625" style="34" customWidth="1"/>
    <col min="11783" max="11783" width="8.140625" style="34" customWidth="1"/>
    <col min="11784" max="11784" width="8.5703125" style="34" customWidth="1"/>
    <col min="11785" max="11785" width="10.42578125" style="34" customWidth="1"/>
    <col min="11786" max="11786" width="11.28515625" style="34" customWidth="1"/>
    <col min="11787" max="11787" width="17.85546875" style="34" customWidth="1"/>
    <col min="11788" max="11788" width="11.42578125" style="34" hidden="1" customWidth="1"/>
    <col min="11789" max="12032" width="11.42578125" style="34"/>
    <col min="12033" max="12033" width="3.85546875" style="34" customWidth="1"/>
    <col min="12034" max="12034" width="8.5703125" style="34" customWidth="1"/>
    <col min="12035" max="12035" width="7.7109375" style="34" customWidth="1"/>
    <col min="12036" max="12036" width="7.140625" style="34" customWidth="1"/>
    <col min="12037" max="12037" width="9.140625" style="34" customWidth="1"/>
    <col min="12038" max="12038" width="7.140625" style="34" customWidth="1"/>
    <col min="12039" max="12039" width="8.140625" style="34" customWidth="1"/>
    <col min="12040" max="12040" width="8.5703125" style="34" customWidth="1"/>
    <col min="12041" max="12041" width="10.42578125" style="34" customWidth="1"/>
    <col min="12042" max="12042" width="11.28515625" style="34" customWidth="1"/>
    <col min="12043" max="12043" width="17.85546875" style="34" customWidth="1"/>
    <col min="12044" max="12044" width="11.42578125" style="34" hidden="1" customWidth="1"/>
    <col min="12045" max="12288" width="11.42578125" style="34"/>
    <col min="12289" max="12289" width="3.85546875" style="34" customWidth="1"/>
    <col min="12290" max="12290" width="8.5703125" style="34" customWidth="1"/>
    <col min="12291" max="12291" width="7.7109375" style="34" customWidth="1"/>
    <col min="12292" max="12292" width="7.140625" style="34" customWidth="1"/>
    <col min="12293" max="12293" width="9.140625" style="34" customWidth="1"/>
    <col min="12294" max="12294" width="7.140625" style="34" customWidth="1"/>
    <col min="12295" max="12295" width="8.140625" style="34" customWidth="1"/>
    <col min="12296" max="12296" width="8.5703125" style="34" customWidth="1"/>
    <col min="12297" max="12297" width="10.42578125" style="34" customWidth="1"/>
    <col min="12298" max="12298" width="11.28515625" style="34" customWidth="1"/>
    <col min="12299" max="12299" width="17.85546875" style="34" customWidth="1"/>
    <col min="12300" max="12300" width="11.42578125" style="34" hidden="1" customWidth="1"/>
    <col min="12301" max="12544" width="11.42578125" style="34"/>
    <col min="12545" max="12545" width="3.85546875" style="34" customWidth="1"/>
    <col min="12546" max="12546" width="8.5703125" style="34" customWidth="1"/>
    <col min="12547" max="12547" width="7.7109375" style="34" customWidth="1"/>
    <col min="12548" max="12548" width="7.140625" style="34" customWidth="1"/>
    <col min="12549" max="12549" width="9.140625" style="34" customWidth="1"/>
    <col min="12550" max="12550" width="7.140625" style="34" customWidth="1"/>
    <col min="12551" max="12551" width="8.140625" style="34" customWidth="1"/>
    <col min="12552" max="12552" width="8.5703125" style="34" customWidth="1"/>
    <col min="12553" max="12553" width="10.42578125" style="34" customWidth="1"/>
    <col min="12554" max="12554" width="11.28515625" style="34" customWidth="1"/>
    <col min="12555" max="12555" width="17.85546875" style="34" customWidth="1"/>
    <col min="12556" max="12556" width="11.42578125" style="34" hidden="1" customWidth="1"/>
    <col min="12557" max="12800" width="11.42578125" style="34"/>
    <col min="12801" max="12801" width="3.85546875" style="34" customWidth="1"/>
    <col min="12802" max="12802" width="8.5703125" style="34" customWidth="1"/>
    <col min="12803" max="12803" width="7.7109375" style="34" customWidth="1"/>
    <col min="12804" max="12804" width="7.140625" style="34" customWidth="1"/>
    <col min="12805" max="12805" width="9.140625" style="34" customWidth="1"/>
    <col min="12806" max="12806" width="7.140625" style="34" customWidth="1"/>
    <col min="12807" max="12807" width="8.140625" style="34" customWidth="1"/>
    <col min="12808" max="12808" width="8.5703125" style="34" customWidth="1"/>
    <col min="12809" max="12809" width="10.42578125" style="34" customWidth="1"/>
    <col min="12810" max="12810" width="11.28515625" style="34" customWidth="1"/>
    <col min="12811" max="12811" width="17.85546875" style="34" customWidth="1"/>
    <col min="12812" max="12812" width="11.42578125" style="34" hidden="1" customWidth="1"/>
    <col min="12813" max="13056" width="11.42578125" style="34"/>
    <col min="13057" max="13057" width="3.85546875" style="34" customWidth="1"/>
    <col min="13058" max="13058" width="8.5703125" style="34" customWidth="1"/>
    <col min="13059" max="13059" width="7.7109375" style="34" customWidth="1"/>
    <col min="13060" max="13060" width="7.140625" style="34" customWidth="1"/>
    <col min="13061" max="13061" width="9.140625" style="34" customWidth="1"/>
    <col min="13062" max="13062" width="7.140625" style="34" customWidth="1"/>
    <col min="13063" max="13063" width="8.140625" style="34" customWidth="1"/>
    <col min="13064" max="13064" width="8.5703125" style="34" customWidth="1"/>
    <col min="13065" max="13065" width="10.42578125" style="34" customWidth="1"/>
    <col min="13066" max="13066" width="11.28515625" style="34" customWidth="1"/>
    <col min="13067" max="13067" width="17.85546875" style="34" customWidth="1"/>
    <col min="13068" max="13068" width="11.42578125" style="34" hidden="1" customWidth="1"/>
    <col min="13069" max="13312" width="11.42578125" style="34"/>
    <col min="13313" max="13313" width="3.85546875" style="34" customWidth="1"/>
    <col min="13314" max="13314" width="8.5703125" style="34" customWidth="1"/>
    <col min="13315" max="13315" width="7.7109375" style="34" customWidth="1"/>
    <col min="13316" max="13316" width="7.140625" style="34" customWidth="1"/>
    <col min="13317" max="13317" width="9.140625" style="34" customWidth="1"/>
    <col min="13318" max="13318" width="7.140625" style="34" customWidth="1"/>
    <col min="13319" max="13319" width="8.140625" style="34" customWidth="1"/>
    <col min="13320" max="13320" width="8.5703125" style="34" customWidth="1"/>
    <col min="13321" max="13321" width="10.42578125" style="34" customWidth="1"/>
    <col min="13322" max="13322" width="11.28515625" style="34" customWidth="1"/>
    <col min="13323" max="13323" width="17.85546875" style="34" customWidth="1"/>
    <col min="13324" max="13324" width="11.42578125" style="34" hidden="1" customWidth="1"/>
    <col min="13325" max="13568" width="11.42578125" style="34"/>
    <col min="13569" max="13569" width="3.85546875" style="34" customWidth="1"/>
    <col min="13570" max="13570" width="8.5703125" style="34" customWidth="1"/>
    <col min="13571" max="13571" width="7.7109375" style="34" customWidth="1"/>
    <col min="13572" max="13572" width="7.140625" style="34" customWidth="1"/>
    <col min="13573" max="13573" width="9.140625" style="34" customWidth="1"/>
    <col min="13574" max="13574" width="7.140625" style="34" customWidth="1"/>
    <col min="13575" max="13575" width="8.140625" style="34" customWidth="1"/>
    <col min="13576" max="13576" width="8.5703125" style="34" customWidth="1"/>
    <col min="13577" max="13577" width="10.42578125" style="34" customWidth="1"/>
    <col min="13578" max="13578" width="11.28515625" style="34" customWidth="1"/>
    <col min="13579" max="13579" width="17.85546875" style="34" customWidth="1"/>
    <col min="13580" max="13580" width="11.42578125" style="34" hidden="1" customWidth="1"/>
    <col min="13581" max="13824" width="11.42578125" style="34"/>
    <col min="13825" max="13825" width="3.85546875" style="34" customWidth="1"/>
    <col min="13826" max="13826" width="8.5703125" style="34" customWidth="1"/>
    <col min="13827" max="13827" width="7.7109375" style="34" customWidth="1"/>
    <col min="13828" max="13828" width="7.140625" style="34" customWidth="1"/>
    <col min="13829" max="13829" width="9.140625" style="34" customWidth="1"/>
    <col min="13830" max="13830" width="7.140625" style="34" customWidth="1"/>
    <col min="13831" max="13831" width="8.140625" style="34" customWidth="1"/>
    <col min="13832" max="13832" width="8.5703125" style="34" customWidth="1"/>
    <col min="13833" max="13833" width="10.42578125" style="34" customWidth="1"/>
    <col min="13834" max="13834" width="11.28515625" style="34" customWidth="1"/>
    <col min="13835" max="13835" width="17.85546875" style="34" customWidth="1"/>
    <col min="13836" max="13836" width="11.42578125" style="34" hidden="1" customWidth="1"/>
    <col min="13837" max="14080" width="11.42578125" style="34"/>
    <col min="14081" max="14081" width="3.85546875" style="34" customWidth="1"/>
    <col min="14082" max="14082" width="8.5703125" style="34" customWidth="1"/>
    <col min="14083" max="14083" width="7.7109375" style="34" customWidth="1"/>
    <col min="14084" max="14084" width="7.140625" style="34" customWidth="1"/>
    <col min="14085" max="14085" width="9.140625" style="34" customWidth="1"/>
    <col min="14086" max="14086" width="7.140625" style="34" customWidth="1"/>
    <col min="14087" max="14087" width="8.140625" style="34" customWidth="1"/>
    <col min="14088" max="14088" width="8.5703125" style="34" customWidth="1"/>
    <col min="14089" max="14089" width="10.42578125" style="34" customWidth="1"/>
    <col min="14090" max="14090" width="11.28515625" style="34" customWidth="1"/>
    <col min="14091" max="14091" width="17.85546875" style="34" customWidth="1"/>
    <col min="14092" max="14092" width="11.42578125" style="34" hidden="1" customWidth="1"/>
    <col min="14093" max="14336" width="11.42578125" style="34"/>
    <col min="14337" max="14337" width="3.85546875" style="34" customWidth="1"/>
    <col min="14338" max="14338" width="8.5703125" style="34" customWidth="1"/>
    <col min="14339" max="14339" width="7.7109375" style="34" customWidth="1"/>
    <col min="14340" max="14340" width="7.140625" style="34" customWidth="1"/>
    <col min="14341" max="14341" width="9.140625" style="34" customWidth="1"/>
    <col min="14342" max="14342" width="7.140625" style="34" customWidth="1"/>
    <col min="14343" max="14343" width="8.140625" style="34" customWidth="1"/>
    <col min="14344" max="14344" width="8.5703125" style="34" customWidth="1"/>
    <col min="14345" max="14345" width="10.42578125" style="34" customWidth="1"/>
    <col min="14346" max="14346" width="11.28515625" style="34" customWidth="1"/>
    <col min="14347" max="14347" width="17.85546875" style="34" customWidth="1"/>
    <col min="14348" max="14348" width="11.42578125" style="34" hidden="1" customWidth="1"/>
    <col min="14349" max="14592" width="11.42578125" style="34"/>
    <col min="14593" max="14593" width="3.85546875" style="34" customWidth="1"/>
    <col min="14594" max="14594" width="8.5703125" style="34" customWidth="1"/>
    <col min="14595" max="14595" width="7.7109375" style="34" customWidth="1"/>
    <col min="14596" max="14596" width="7.140625" style="34" customWidth="1"/>
    <col min="14597" max="14597" width="9.140625" style="34" customWidth="1"/>
    <col min="14598" max="14598" width="7.140625" style="34" customWidth="1"/>
    <col min="14599" max="14599" width="8.140625" style="34" customWidth="1"/>
    <col min="14600" max="14600" width="8.5703125" style="34" customWidth="1"/>
    <col min="14601" max="14601" width="10.42578125" style="34" customWidth="1"/>
    <col min="14602" max="14602" width="11.28515625" style="34" customWidth="1"/>
    <col min="14603" max="14603" width="17.85546875" style="34" customWidth="1"/>
    <col min="14604" max="14604" width="11.42578125" style="34" hidden="1" customWidth="1"/>
    <col min="14605" max="14848" width="11.42578125" style="34"/>
    <col min="14849" max="14849" width="3.85546875" style="34" customWidth="1"/>
    <col min="14850" max="14850" width="8.5703125" style="34" customWidth="1"/>
    <col min="14851" max="14851" width="7.7109375" style="34" customWidth="1"/>
    <col min="14852" max="14852" width="7.140625" style="34" customWidth="1"/>
    <col min="14853" max="14853" width="9.140625" style="34" customWidth="1"/>
    <col min="14854" max="14854" width="7.140625" style="34" customWidth="1"/>
    <col min="14855" max="14855" width="8.140625" style="34" customWidth="1"/>
    <col min="14856" max="14856" width="8.5703125" style="34" customWidth="1"/>
    <col min="14857" max="14857" width="10.42578125" style="34" customWidth="1"/>
    <col min="14858" max="14858" width="11.28515625" style="34" customWidth="1"/>
    <col min="14859" max="14859" width="17.85546875" style="34" customWidth="1"/>
    <col min="14860" max="14860" width="11.42578125" style="34" hidden="1" customWidth="1"/>
    <col min="14861" max="15104" width="11.42578125" style="34"/>
    <col min="15105" max="15105" width="3.85546875" style="34" customWidth="1"/>
    <col min="15106" max="15106" width="8.5703125" style="34" customWidth="1"/>
    <col min="15107" max="15107" width="7.7109375" style="34" customWidth="1"/>
    <col min="15108" max="15108" width="7.140625" style="34" customWidth="1"/>
    <col min="15109" max="15109" width="9.140625" style="34" customWidth="1"/>
    <col min="15110" max="15110" width="7.140625" style="34" customWidth="1"/>
    <col min="15111" max="15111" width="8.140625" style="34" customWidth="1"/>
    <col min="15112" max="15112" width="8.5703125" style="34" customWidth="1"/>
    <col min="15113" max="15113" width="10.42578125" style="34" customWidth="1"/>
    <col min="15114" max="15114" width="11.28515625" style="34" customWidth="1"/>
    <col min="15115" max="15115" width="17.85546875" style="34" customWidth="1"/>
    <col min="15116" max="15116" width="11.42578125" style="34" hidden="1" customWidth="1"/>
    <col min="15117" max="15360" width="11.42578125" style="34"/>
    <col min="15361" max="15361" width="3.85546875" style="34" customWidth="1"/>
    <col min="15362" max="15362" width="8.5703125" style="34" customWidth="1"/>
    <col min="15363" max="15363" width="7.7109375" style="34" customWidth="1"/>
    <col min="15364" max="15364" width="7.140625" style="34" customWidth="1"/>
    <col min="15365" max="15365" width="9.140625" style="34" customWidth="1"/>
    <col min="15366" max="15366" width="7.140625" style="34" customWidth="1"/>
    <col min="15367" max="15367" width="8.140625" style="34" customWidth="1"/>
    <col min="15368" max="15368" width="8.5703125" style="34" customWidth="1"/>
    <col min="15369" max="15369" width="10.42578125" style="34" customWidth="1"/>
    <col min="15370" max="15370" width="11.28515625" style="34" customWidth="1"/>
    <col min="15371" max="15371" width="17.85546875" style="34" customWidth="1"/>
    <col min="15372" max="15372" width="11.42578125" style="34" hidden="1" customWidth="1"/>
    <col min="15373" max="15616" width="11.42578125" style="34"/>
    <col min="15617" max="15617" width="3.85546875" style="34" customWidth="1"/>
    <col min="15618" max="15618" width="8.5703125" style="34" customWidth="1"/>
    <col min="15619" max="15619" width="7.7109375" style="34" customWidth="1"/>
    <col min="15620" max="15620" width="7.140625" style="34" customWidth="1"/>
    <col min="15621" max="15621" width="9.140625" style="34" customWidth="1"/>
    <col min="15622" max="15622" width="7.140625" style="34" customWidth="1"/>
    <col min="15623" max="15623" width="8.140625" style="34" customWidth="1"/>
    <col min="15624" max="15624" width="8.5703125" style="34" customWidth="1"/>
    <col min="15625" max="15625" width="10.42578125" style="34" customWidth="1"/>
    <col min="15626" max="15626" width="11.28515625" style="34" customWidth="1"/>
    <col min="15627" max="15627" width="17.85546875" style="34" customWidth="1"/>
    <col min="15628" max="15628" width="11.42578125" style="34" hidden="1" customWidth="1"/>
    <col min="15629" max="15872" width="11.42578125" style="34"/>
    <col min="15873" max="15873" width="3.85546875" style="34" customWidth="1"/>
    <col min="15874" max="15874" width="8.5703125" style="34" customWidth="1"/>
    <col min="15875" max="15875" width="7.7109375" style="34" customWidth="1"/>
    <col min="15876" max="15876" width="7.140625" style="34" customWidth="1"/>
    <col min="15877" max="15877" width="9.140625" style="34" customWidth="1"/>
    <col min="15878" max="15878" width="7.140625" style="34" customWidth="1"/>
    <col min="15879" max="15879" width="8.140625" style="34" customWidth="1"/>
    <col min="15880" max="15880" width="8.5703125" style="34" customWidth="1"/>
    <col min="15881" max="15881" width="10.42578125" style="34" customWidth="1"/>
    <col min="15882" max="15882" width="11.28515625" style="34" customWidth="1"/>
    <col min="15883" max="15883" width="17.85546875" style="34" customWidth="1"/>
    <col min="15884" max="15884" width="11.42578125" style="34" hidden="1" customWidth="1"/>
    <col min="15885" max="16128" width="11.42578125" style="34"/>
    <col min="16129" max="16129" width="3.85546875" style="34" customWidth="1"/>
    <col min="16130" max="16130" width="8.5703125" style="34" customWidth="1"/>
    <col min="16131" max="16131" width="7.7109375" style="34" customWidth="1"/>
    <col min="16132" max="16132" width="7.140625" style="34" customWidth="1"/>
    <col min="16133" max="16133" width="9.140625" style="34" customWidth="1"/>
    <col min="16134" max="16134" width="7.140625" style="34" customWidth="1"/>
    <col min="16135" max="16135" width="8.140625" style="34" customWidth="1"/>
    <col min="16136" max="16136" width="8.5703125" style="34" customWidth="1"/>
    <col min="16137" max="16137" width="10.42578125" style="34" customWidth="1"/>
    <col min="16138" max="16138" width="11.28515625" style="34" customWidth="1"/>
    <col min="16139" max="16139" width="17.85546875" style="34" customWidth="1"/>
    <col min="16140" max="16140" width="11.42578125" style="34" hidden="1" customWidth="1"/>
    <col min="16141" max="16384" width="11.42578125" style="34"/>
  </cols>
  <sheetData>
    <row r="1" spans="1:14" s="30" customFormat="1" ht="22.5" customHeight="1">
      <c r="A1" s="141" t="s">
        <v>28</v>
      </c>
      <c r="B1" s="142"/>
      <c r="C1" s="141"/>
      <c r="D1" s="141"/>
      <c r="E1" s="141"/>
      <c r="F1" s="141"/>
      <c r="G1" s="141"/>
      <c r="H1" s="141"/>
      <c r="I1" s="141"/>
      <c r="J1" s="141"/>
      <c r="K1" s="141"/>
      <c r="L1" s="29"/>
      <c r="M1" s="29"/>
      <c r="N1" s="29"/>
    </row>
    <row r="2" spans="1:14" s="30" customFormat="1" ht="22.5" customHeight="1">
      <c r="A2" s="141" t="str">
        <f>"- Stunden-Einzelnachweis -"</f>
        <v>- Stunden-Einzelnachweis -</v>
      </c>
      <c r="B2" s="142"/>
      <c r="C2" s="141"/>
      <c r="D2" s="141"/>
      <c r="E2" s="141"/>
      <c r="F2" s="141"/>
      <c r="G2" s="141"/>
      <c r="H2" s="141"/>
      <c r="I2" s="141"/>
      <c r="J2" s="141"/>
      <c r="K2" s="141"/>
      <c r="L2" s="29"/>
      <c r="M2" s="29"/>
      <c r="N2" s="29"/>
    </row>
    <row r="3" spans="1:14" s="30" customFormat="1" ht="15">
      <c r="A3" s="29"/>
      <c r="B3" s="29"/>
      <c r="C3" s="143"/>
      <c r="D3" s="144"/>
      <c r="E3" s="144"/>
      <c r="F3" s="144"/>
      <c r="G3" s="144"/>
      <c r="H3" s="29"/>
      <c r="I3" s="29"/>
      <c r="J3" s="29"/>
      <c r="K3" s="135"/>
      <c r="L3" s="29"/>
      <c r="M3" s="29"/>
      <c r="N3" s="29"/>
    </row>
    <row r="4" spans="1:14" ht="12.75">
      <c r="A4" s="31" t="s">
        <v>29</v>
      </c>
      <c r="C4" s="145"/>
      <c r="D4" s="145"/>
      <c r="E4" s="145"/>
      <c r="F4" s="145"/>
      <c r="G4" s="145"/>
      <c r="H4" s="33"/>
      <c r="I4" s="139" t="s">
        <v>30</v>
      </c>
      <c r="J4" s="140"/>
      <c r="K4" s="137"/>
    </row>
    <row r="5" spans="1:14" ht="7.5" customHeight="1">
      <c r="A5" s="31"/>
      <c r="C5" s="35"/>
      <c r="D5" s="35"/>
      <c r="E5" s="35"/>
      <c r="F5" s="35"/>
      <c r="G5" s="35"/>
      <c r="H5" s="33"/>
      <c r="I5" s="33"/>
      <c r="J5" s="36"/>
      <c r="K5" s="33"/>
    </row>
    <row r="6" spans="1:14">
      <c r="C6" s="135"/>
      <c r="D6" s="136"/>
      <c r="E6" s="136"/>
      <c r="F6" s="136"/>
      <c r="G6" s="136"/>
      <c r="K6" s="138"/>
    </row>
    <row r="7" spans="1:14" ht="12.75">
      <c r="A7" s="31" t="s">
        <v>31</v>
      </c>
      <c r="C7" s="137"/>
      <c r="D7" s="137"/>
      <c r="E7" s="137"/>
      <c r="F7" s="137"/>
      <c r="G7" s="137"/>
      <c r="H7" s="33"/>
      <c r="I7" s="139" t="s">
        <v>32</v>
      </c>
      <c r="J7" s="140"/>
      <c r="K7" s="137"/>
    </row>
    <row r="9" spans="1:14" ht="24" customHeight="1">
      <c r="A9" s="37"/>
      <c r="B9" s="114" t="s">
        <v>33</v>
      </c>
      <c r="C9" s="115"/>
      <c r="D9" s="115"/>
      <c r="E9" s="115"/>
      <c r="F9" s="115"/>
      <c r="G9" s="116"/>
      <c r="H9" s="114" t="s">
        <v>34</v>
      </c>
      <c r="I9" s="116"/>
      <c r="J9" s="117" t="s">
        <v>35</v>
      </c>
      <c r="K9" s="118"/>
    </row>
    <row r="10" spans="1:14" ht="12" customHeight="1">
      <c r="A10" s="119" t="s">
        <v>36</v>
      </c>
      <c r="B10" s="122" t="s">
        <v>37</v>
      </c>
      <c r="C10" s="122" t="s">
        <v>38</v>
      </c>
      <c r="D10" s="125" t="s">
        <v>39</v>
      </c>
      <c r="E10" s="122" t="s">
        <v>40</v>
      </c>
      <c r="F10" s="128" t="s">
        <v>41</v>
      </c>
      <c r="G10" s="122" t="s">
        <v>42</v>
      </c>
      <c r="H10" s="122" t="s">
        <v>43</v>
      </c>
      <c r="I10" s="122" t="s">
        <v>44</v>
      </c>
      <c r="J10" s="131" t="s">
        <v>92</v>
      </c>
      <c r="K10" s="132"/>
    </row>
    <row r="11" spans="1:14" ht="12.75" customHeight="1">
      <c r="A11" s="120"/>
      <c r="B11" s="123"/>
      <c r="C11" s="123"/>
      <c r="D11" s="126"/>
      <c r="E11" s="123"/>
      <c r="F11" s="129"/>
      <c r="G11" s="123"/>
      <c r="H11" s="123"/>
      <c r="I11" s="123"/>
      <c r="J11" s="131"/>
      <c r="K11" s="132"/>
    </row>
    <row r="12" spans="1:14" ht="12.75" customHeight="1">
      <c r="A12" s="121"/>
      <c r="B12" s="124"/>
      <c r="C12" s="124"/>
      <c r="D12" s="127"/>
      <c r="E12" s="124"/>
      <c r="F12" s="130"/>
      <c r="G12" s="124"/>
      <c r="H12" s="124"/>
      <c r="I12" s="124"/>
      <c r="J12" s="133"/>
      <c r="K12" s="134"/>
    </row>
    <row r="13" spans="1:14" ht="12.75" customHeight="1" thickBot="1">
      <c r="F13" s="38"/>
      <c r="G13" s="39" t="s">
        <v>45</v>
      </c>
      <c r="H13" s="40"/>
      <c r="I13" s="40"/>
    </row>
    <row r="14" spans="1:14" ht="20.100000000000001" customHeight="1" thickBot="1">
      <c r="A14" s="41" t="s">
        <v>46</v>
      </c>
      <c r="B14" s="42"/>
      <c r="C14" s="42"/>
      <c r="D14" s="42"/>
      <c r="E14" s="43">
        <f t="shared" ref="E14:E44" si="0">IF(C14&lt;B14,L14-B14+C14,C14-B14)-D14</f>
        <v>0</v>
      </c>
      <c r="F14" s="44">
        <f>E14*24</f>
        <v>0</v>
      </c>
      <c r="G14" s="95">
        <v>0</v>
      </c>
      <c r="H14" s="45">
        <v>0</v>
      </c>
      <c r="I14" s="46">
        <f>ROUND((F14+G14)*H14,2)</f>
        <v>0</v>
      </c>
      <c r="J14" s="111"/>
      <c r="K14" s="112"/>
      <c r="L14" s="47">
        <v>1</v>
      </c>
    </row>
    <row r="15" spans="1:14" ht="20.100000000000001" customHeight="1" thickBot="1">
      <c r="A15" s="41" t="s">
        <v>47</v>
      </c>
      <c r="B15" s="42"/>
      <c r="C15" s="42"/>
      <c r="D15" s="42"/>
      <c r="E15" s="43">
        <f t="shared" si="0"/>
        <v>0</v>
      </c>
      <c r="F15" s="44">
        <f>E15*24</f>
        <v>0</v>
      </c>
      <c r="G15" s="96">
        <v>0</v>
      </c>
      <c r="H15" s="45">
        <v>0</v>
      </c>
      <c r="I15" s="46">
        <f t="shared" ref="I15:I44" si="1">ROUND((F15+G15)*H15,2)</f>
        <v>0</v>
      </c>
      <c r="J15" s="111"/>
      <c r="K15" s="112"/>
      <c r="L15" s="47">
        <v>1</v>
      </c>
    </row>
    <row r="16" spans="1:14" ht="20.100000000000001" customHeight="1" thickBot="1">
      <c r="A16" s="41" t="s">
        <v>48</v>
      </c>
      <c r="B16" s="42"/>
      <c r="C16" s="42"/>
      <c r="D16" s="42"/>
      <c r="E16" s="43">
        <f t="shared" si="0"/>
        <v>0</v>
      </c>
      <c r="F16" s="44">
        <f>E16*24</f>
        <v>0</v>
      </c>
      <c r="G16" s="96">
        <v>0</v>
      </c>
      <c r="H16" s="45">
        <v>0</v>
      </c>
      <c r="I16" s="46">
        <f t="shared" si="1"/>
        <v>0</v>
      </c>
      <c r="J16" s="111"/>
      <c r="K16" s="112"/>
      <c r="L16" s="47">
        <v>1</v>
      </c>
    </row>
    <row r="17" spans="1:14" ht="20.100000000000001" customHeight="1" thickBot="1">
      <c r="A17" s="41" t="s">
        <v>49</v>
      </c>
      <c r="B17" s="42"/>
      <c r="C17" s="42"/>
      <c r="D17" s="42"/>
      <c r="E17" s="43">
        <f t="shared" si="0"/>
        <v>0</v>
      </c>
      <c r="F17" s="44">
        <f t="shared" ref="F17:F44" si="2">E17*24</f>
        <v>0</v>
      </c>
      <c r="G17" s="96">
        <v>0</v>
      </c>
      <c r="H17" s="45">
        <v>0</v>
      </c>
      <c r="I17" s="46">
        <f t="shared" si="1"/>
        <v>0</v>
      </c>
      <c r="J17" s="111"/>
      <c r="K17" s="112"/>
      <c r="L17" s="47">
        <v>1</v>
      </c>
    </row>
    <row r="18" spans="1:14" ht="20.100000000000001" customHeight="1" thickBot="1">
      <c r="A18" s="41" t="s">
        <v>50</v>
      </c>
      <c r="B18" s="42"/>
      <c r="C18" s="42"/>
      <c r="D18" s="42"/>
      <c r="E18" s="43">
        <f t="shared" si="0"/>
        <v>0</v>
      </c>
      <c r="F18" s="44">
        <f t="shared" si="2"/>
        <v>0</v>
      </c>
      <c r="G18" s="96">
        <v>0</v>
      </c>
      <c r="H18" s="45">
        <v>0</v>
      </c>
      <c r="I18" s="46">
        <f t="shared" si="1"/>
        <v>0</v>
      </c>
      <c r="J18" s="111"/>
      <c r="K18" s="112"/>
      <c r="L18" s="47">
        <v>1</v>
      </c>
      <c r="N18" s="48"/>
    </row>
    <row r="19" spans="1:14" ht="20.100000000000001" customHeight="1" thickBot="1">
      <c r="A19" s="41" t="s">
        <v>51</v>
      </c>
      <c r="B19" s="42"/>
      <c r="C19" s="42"/>
      <c r="D19" s="42"/>
      <c r="E19" s="43">
        <f t="shared" si="0"/>
        <v>0</v>
      </c>
      <c r="F19" s="44">
        <f t="shared" si="2"/>
        <v>0</v>
      </c>
      <c r="G19" s="96">
        <v>0</v>
      </c>
      <c r="H19" s="45">
        <v>0</v>
      </c>
      <c r="I19" s="46">
        <f t="shared" si="1"/>
        <v>0</v>
      </c>
      <c r="J19" s="111"/>
      <c r="K19" s="112"/>
      <c r="L19" s="47">
        <v>1</v>
      </c>
    </row>
    <row r="20" spans="1:14" ht="20.100000000000001" customHeight="1" thickBot="1">
      <c r="A20" s="41" t="s">
        <v>52</v>
      </c>
      <c r="B20" s="42"/>
      <c r="C20" s="42"/>
      <c r="D20" s="42"/>
      <c r="E20" s="43">
        <f t="shared" si="0"/>
        <v>0</v>
      </c>
      <c r="F20" s="44">
        <f t="shared" si="2"/>
        <v>0</v>
      </c>
      <c r="G20" s="96">
        <v>0</v>
      </c>
      <c r="H20" s="45">
        <v>0</v>
      </c>
      <c r="I20" s="46">
        <f t="shared" si="1"/>
        <v>0</v>
      </c>
      <c r="J20" s="111"/>
      <c r="K20" s="112"/>
      <c r="L20" s="47">
        <v>1</v>
      </c>
    </row>
    <row r="21" spans="1:14" ht="20.100000000000001" customHeight="1" thickBot="1">
      <c r="A21" s="41" t="s">
        <v>53</v>
      </c>
      <c r="B21" s="42"/>
      <c r="C21" s="42"/>
      <c r="D21" s="42"/>
      <c r="E21" s="43">
        <f t="shared" si="0"/>
        <v>0</v>
      </c>
      <c r="F21" s="44">
        <f t="shared" si="2"/>
        <v>0</v>
      </c>
      <c r="G21" s="96">
        <v>0</v>
      </c>
      <c r="H21" s="45">
        <v>0</v>
      </c>
      <c r="I21" s="46">
        <f t="shared" si="1"/>
        <v>0</v>
      </c>
      <c r="J21" s="111"/>
      <c r="K21" s="112"/>
      <c r="L21" s="47">
        <v>1</v>
      </c>
    </row>
    <row r="22" spans="1:14" ht="20.100000000000001" customHeight="1" thickBot="1">
      <c r="A22" s="41" t="s">
        <v>54</v>
      </c>
      <c r="B22" s="42"/>
      <c r="C22" s="42"/>
      <c r="D22" s="42"/>
      <c r="E22" s="43">
        <f t="shared" si="0"/>
        <v>0</v>
      </c>
      <c r="F22" s="44">
        <f t="shared" si="2"/>
        <v>0</v>
      </c>
      <c r="G22" s="96">
        <v>0</v>
      </c>
      <c r="H22" s="45">
        <v>0</v>
      </c>
      <c r="I22" s="46">
        <f t="shared" si="1"/>
        <v>0</v>
      </c>
      <c r="J22" s="111"/>
      <c r="K22" s="112"/>
      <c r="L22" s="47">
        <v>1</v>
      </c>
    </row>
    <row r="23" spans="1:14" ht="20.100000000000001" customHeight="1" thickBot="1">
      <c r="A23" s="41" t="s">
        <v>55</v>
      </c>
      <c r="B23" s="42"/>
      <c r="C23" s="42"/>
      <c r="D23" s="42"/>
      <c r="E23" s="43">
        <f t="shared" si="0"/>
        <v>0</v>
      </c>
      <c r="F23" s="44">
        <f t="shared" si="2"/>
        <v>0</v>
      </c>
      <c r="G23" s="96">
        <v>0</v>
      </c>
      <c r="H23" s="45">
        <v>0</v>
      </c>
      <c r="I23" s="46">
        <f t="shared" si="1"/>
        <v>0</v>
      </c>
      <c r="J23" s="111"/>
      <c r="K23" s="112"/>
      <c r="L23" s="47">
        <v>1</v>
      </c>
    </row>
    <row r="24" spans="1:14" ht="20.100000000000001" customHeight="1" thickBot="1">
      <c r="A24" s="41" t="s">
        <v>56</v>
      </c>
      <c r="B24" s="42"/>
      <c r="C24" s="42"/>
      <c r="D24" s="42"/>
      <c r="E24" s="43">
        <f t="shared" si="0"/>
        <v>0</v>
      </c>
      <c r="F24" s="44">
        <f t="shared" si="2"/>
        <v>0</v>
      </c>
      <c r="G24" s="96">
        <v>0</v>
      </c>
      <c r="H24" s="45">
        <v>0</v>
      </c>
      <c r="I24" s="46">
        <f t="shared" si="1"/>
        <v>0</v>
      </c>
      <c r="J24" s="111"/>
      <c r="K24" s="112"/>
      <c r="L24" s="47">
        <v>1</v>
      </c>
    </row>
    <row r="25" spans="1:14" ht="20.100000000000001" customHeight="1" thickBot="1">
      <c r="A25" s="41" t="s">
        <v>57</v>
      </c>
      <c r="B25" s="42"/>
      <c r="C25" s="42"/>
      <c r="D25" s="42"/>
      <c r="E25" s="43">
        <f t="shared" si="0"/>
        <v>0</v>
      </c>
      <c r="F25" s="44">
        <f t="shared" si="2"/>
        <v>0</v>
      </c>
      <c r="G25" s="96">
        <v>0</v>
      </c>
      <c r="H25" s="45">
        <v>0</v>
      </c>
      <c r="I25" s="46">
        <f t="shared" si="1"/>
        <v>0</v>
      </c>
      <c r="J25" s="111"/>
      <c r="K25" s="112"/>
      <c r="L25" s="47">
        <v>1</v>
      </c>
    </row>
    <row r="26" spans="1:14" ht="20.100000000000001" customHeight="1" thickBot="1">
      <c r="A26" s="41" t="s">
        <v>58</v>
      </c>
      <c r="B26" s="42"/>
      <c r="C26" s="42"/>
      <c r="D26" s="42"/>
      <c r="E26" s="43">
        <f t="shared" si="0"/>
        <v>0</v>
      </c>
      <c r="F26" s="44">
        <f t="shared" si="2"/>
        <v>0</v>
      </c>
      <c r="G26" s="96">
        <v>0</v>
      </c>
      <c r="H26" s="45">
        <v>0</v>
      </c>
      <c r="I26" s="46">
        <f t="shared" si="1"/>
        <v>0</v>
      </c>
      <c r="J26" s="111"/>
      <c r="K26" s="112"/>
      <c r="L26" s="47">
        <v>1</v>
      </c>
    </row>
    <row r="27" spans="1:14" ht="20.100000000000001" customHeight="1" thickBot="1">
      <c r="A27" s="41" t="s">
        <v>59</v>
      </c>
      <c r="B27" s="42"/>
      <c r="C27" s="42"/>
      <c r="D27" s="42"/>
      <c r="E27" s="43">
        <f t="shared" si="0"/>
        <v>0</v>
      </c>
      <c r="F27" s="44">
        <f t="shared" si="2"/>
        <v>0</v>
      </c>
      <c r="G27" s="96">
        <v>0</v>
      </c>
      <c r="H27" s="45">
        <v>0</v>
      </c>
      <c r="I27" s="46">
        <f t="shared" si="1"/>
        <v>0</v>
      </c>
      <c r="J27" s="111"/>
      <c r="K27" s="112"/>
      <c r="L27" s="47">
        <v>1</v>
      </c>
    </row>
    <row r="28" spans="1:14" ht="20.100000000000001" customHeight="1" thickBot="1">
      <c r="A28" s="41" t="s">
        <v>60</v>
      </c>
      <c r="B28" s="42"/>
      <c r="C28" s="42"/>
      <c r="D28" s="42"/>
      <c r="E28" s="43">
        <f t="shared" si="0"/>
        <v>0</v>
      </c>
      <c r="F28" s="44">
        <f t="shared" si="2"/>
        <v>0</v>
      </c>
      <c r="G28" s="96">
        <v>0</v>
      </c>
      <c r="H28" s="45">
        <v>0</v>
      </c>
      <c r="I28" s="46">
        <f t="shared" si="1"/>
        <v>0</v>
      </c>
      <c r="J28" s="111"/>
      <c r="K28" s="112"/>
      <c r="L28" s="47">
        <v>1</v>
      </c>
    </row>
    <row r="29" spans="1:14" ht="20.100000000000001" customHeight="1" thickBot="1">
      <c r="A29" s="41" t="s">
        <v>61</v>
      </c>
      <c r="B29" s="42"/>
      <c r="C29" s="42"/>
      <c r="D29" s="42"/>
      <c r="E29" s="43">
        <f t="shared" si="0"/>
        <v>0</v>
      </c>
      <c r="F29" s="44">
        <f t="shared" si="2"/>
        <v>0</v>
      </c>
      <c r="G29" s="96">
        <v>0</v>
      </c>
      <c r="H29" s="45">
        <v>0</v>
      </c>
      <c r="I29" s="46">
        <f t="shared" si="1"/>
        <v>0</v>
      </c>
      <c r="J29" s="111"/>
      <c r="K29" s="112"/>
      <c r="L29" s="47">
        <v>1</v>
      </c>
    </row>
    <row r="30" spans="1:14" ht="20.100000000000001" customHeight="1" thickBot="1">
      <c r="A30" s="41" t="s">
        <v>62</v>
      </c>
      <c r="B30" s="42"/>
      <c r="C30" s="42"/>
      <c r="D30" s="42"/>
      <c r="E30" s="43">
        <f t="shared" si="0"/>
        <v>0</v>
      </c>
      <c r="F30" s="44">
        <f t="shared" si="2"/>
        <v>0</v>
      </c>
      <c r="G30" s="96">
        <v>0</v>
      </c>
      <c r="H30" s="45">
        <v>0</v>
      </c>
      <c r="I30" s="46">
        <f t="shared" si="1"/>
        <v>0</v>
      </c>
      <c r="J30" s="111"/>
      <c r="K30" s="112"/>
      <c r="L30" s="47">
        <v>1</v>
      </c>
    </row>
    <row r="31" spans="1:14" ht="20.100000000000001" customHeight="1" thickBot="1">
      <c r="A31" s="41" t="s">
        <v>63</v>
      </c>
      <c r="B31" s="42"/>
      <c r="C31" s="42"/>
      <c r="D31" s="42"/>
      <c r="E31" s="43">
        <f t="shared" si="0"/>
        <v>0</v>
      </c>
      <c r="F31" s="44">
        <f t="shared" si="2"/>
        <v>0</v>
      </c>
      <c r="G31" s="96">
        <v>0</v>
      </c>
      <c r="H31" s="45">
        <v>0</v>
      </c>
      <c r="I31" s="46">
        <f t="shared" si="1"/>
        <v>0</v>
      </c>
      <c r="J31" s="111"/>
      <c r="K31" s="112"/>
      <c r="L31" s="47">
        <v>1</v>
      </c>
    </row>
    <row r="32" spans="1:14" ht="20.100000000000001" customHeight="1" thickBot="1">
      <c r="A32" s="41" t="s">
        <v>64</v>
      </c>
      <c r="B32" s="42"/>
      <c r="C32" s="42"/>
      <c r="D32" s="42"/>
      <c r="E32" s="43">
        <f t="shared" si="0"/>
        <v>0</v>
      </c>
      <c r="F32" s="44">
        <f t="shared" si="2"/>
        <v>0</v>
      </c>
      <c r="G32" s="96">
        <v>0</v>
      </c>
      <c r="H32" s="45">
        <v>0</v>
      </c>
      <c r="I32" s="46">
        <f t="shared" si="1"/>
        <v>0</v>
      </c>
      <c r="J32" s="111"/>
      <c r="K32" s="112"/>
      <c r="L32" s="47">
        <v>1</v>
      </c>
    </row>
    <row r="33" spans="1:12" ht="20.100000000000001" customHeight="1" thickBot="1">
      <c r="A33" s="41" t="s">
        <v>65</v>
      </c>
      <c r="B33" s="42"/>
      <c r="C33" s="42"/>
      <c r="D33" s="42"/>
      <c r="E33" s="43">
        <f t="shared" si="0"/>
        <v>0</v>
      </c>
      <c r="F33" s="44">
        <f t="shared" si="2"/>
        <v>0</v>
      </c>
      <c r="G33" s="96">
        <v>0</v>
      </c>
      <c r="H33" s="45">
        <v>0</v>
      </c>
      <c r="I33" s="46">
        <f t="shared" si="1"/>
        <v>0</v>
      </c>
      <c r="J33" s="111"/>
      <c r="K33" s="112"/>
      <c r="L33" s="47">
        <v>1</v>
      </c>
    </row>
    <row r="34" spans="1:12" ht="20.100000000000001" customHeight="1" thickBot="1">
      <c r="A34" s="41" t="s">
        <v>66</v>
      </c>
      <c r="B34" s="42"/>
      <c r="C34" s="42"/>
      <c r="D34" s="42"/>
      <c r="E34" s="43">
        <f t="shared" si="0"/>
        <v>0</v>
      </c>
      <c r="F34" s="44">
        <f t="shared" si="2"/>
        <v>0</v>
      </c>
      <c r="G34" s="96">
        <v>0</v>
      </c>
      <c r="H34" s="45">
        <v>0</v>
      </c>
      <c r="I34" s="46">
        <f t="shared" si="1"/>
        <v>0</v>
      </c>
      <c r="J34" s="111"/>
      <c r="K34" s="112"/>
      <c r="L34" s="47">
        <v>1</v>
      </c>
    </row>
    <row r="35" spans="1:12" ht="20.100000000000001" customHeight="1" thickBot="1">
      <c r="A35" s="41" t="s">
        <v>67</v>
      </c>
      <c r="B35" s="42"/>
      <c r="C35" s="42"/>
      <c r="D35" s="42"/>
      <c r="E35" s="43">
        <f t="shared" si="0"/>
        <v>0</v>
      </c>
      <c r="F35" s="44">
        <f t="shared" si="2"/>
        <v>0</v>
      </c>
      <c r="G35" s="96">
        <v>0</v>
      </c>
      <c r="H35" s="45">
        <v>0</v>
      </c>
      <c r="I35" s="46">
        <f t="shared" si="1"/>
        <v>0</v>
      </c>
      <c r="J35" s="111"/>
      <c r="K35" s="112"/>
      <c r="L35" s="47">
        <v>1</v>
      </c>
    </row>
    <row r="36" spans="1:12" ht="20.100000000000001" customHeight="1" thickBot="1">
      <c r="A36" s="41" t="s">
        <v>68</v>
      </c>
      <c r="B36" s="42"/>
      <c r="C36" s="42"/>
      <c r="D36" s="42"/>
      <c r="E36" s="43">
        <f t="shared" si="0"/>
        <v>0</v>
      </c>
      <c r="F36" s="44">
        <f t="shared" si="2"/>
        <v>0</v>
      </c>
      <c r="G36" s="96">
        <v>0</v>
      </c>
      <c r="H36" s="45">
        <v>0</v>
      </c>
      <c r="I36" s="46">
        <f t="shared" si="1"/>
        <v>0</v>
      </c>
      <c r="J36" s="111"/>
      <c r="K36" s="112"/>
      <c r="L36" s="47">
        <v>1</v>
      </c>
    </row>
    <row r="37" spans="1:12" ht="20.100000000000001" customHeight="1" thickBot="1">
      <c r="A37" s="41" t="s">
        <v>69</v>
      </c>
      <c r="B37" s="42"/>
      <c r="C37" s="42"/>
      <c r="D37" s="42"/>
      <c r="E37" s="43">
        <f t="shared" si="0"/>
        <v>0</v>
      </c>
      <c r="F37" s="44">
        <f t="shared" si="2"/>
        <v>0</v>
      </c>
      <c r="G37" s="96">
        <v>0</v>
      </c>
      <c r="H37" s="45">
        <v>0</v>
      </c>
      <c r="I37" s="46">
        <f t="shared" si="1"/>
        <v>0</v>
      </c>
      <c r="J37" s="111"/>
      <c r="K37" s="112"/>
      <c r="L37" s="47">
        <v>1</v>
      </c>
    </row>
    <row r="38" spans="1:12" ht="20.100000000000001" customHeight="1" thickBot="1">
      <c r="A38" s="41" t="s">
        <v>70</v>
      </c>
      <c r="B38" s="42"/>
      <c r="C38" s="42"/>
      <c r="D38" s="42"/>
      <c r="E38" s="43">
        <f t="shared" si="0"/>
        <v>0</v>
      </c>
      <c r="F38" s="44">
        <f t="shared" si="2"/>
        <v>0</v>
      </c>
      <c r="G38" s="96">
        <v>0</v>
      </c>
      <c r="H38" s="45">
        <v>0</v>
      </c>
      <c r="I38" s="46">
        <f t="shared" si="1"/>
        <v>0</v>
      </c>
      <c r="J38" s="111"/>
      <c r="K38" s="112"/>
      <c r="L38" s="47">
        <v>1</v>
      </c>
    </row>
    <row r="39" spans="1:12" ht="20.100000000000001" customHeight="1" thickBot="1">
      <c r="A39" s="41" t="s">
        <v>71</v>
      </c>
      <c r="B39" s="42"/>
      <c r="C39" s="42"/>
      <c r="D39" s="42"/>
      <c r="E39" s="43">
        <f t="shared" si="0"/>
        <v>0</v>
      </c>
      <c r="F39" s="44">
        <f t="shared" si="2"/>
        <v>0</v>
      </c>
      <c r="G39" s="96">
        <v>0</v>
      </c>
      <c r="H39" s="45">
        <v>0</v>
      </c>
      <c r="I39" s="46">
        <f t="shared" si="1"/>
        <v>0</v>
      </c>
      <c r="J39" s="111"/>
      <c r="K39" s="112"/>
      <c r="L39" s="47">
        <v>1</v>
      </c>
    </row>
    <row r="40" spans="1:12" ht="20.100000000000001" customHeight="1" thickBot="1">
      <c r="A40" s="41" t="s">
        <v>72</v>
      </c>
      <c r="B40" s="42"/>
      <c r="C40" s="42"/>
      <c r="D40" s="42"/>
      <c r="E40" s="43">
        <f t="shared" si="0"/>
        <v>0</v>
      </c>
      <c r="F40" s="44">
        <f t="shared" si="2"/>
        <v>0</v>
      </c>
      <c r="G40" s="96">
        <v>0</v>
      </c>
      <c r="H40" s="45">
        <v>0</v>
      </c>
      <c r="I40" s="46">
        <f t="shared" si="1"/>
        <v>0</v>
      </c>
      <c r="J40" s="111"/>
      <c r="K40" s="112"/>
      <c r="L40" s="47">
        <v>1</v>
      </c>
    </row>
    <row r="41" spans="1:12" ht="20.100000000000001" customHeight="1" thickBot="1">
      <c r="A41" s="41" t="s">
        <v>73</v>
      </c>
      <c r="B41" s="42"/>
      <c r="C41" s="42"/>
      <c r="D41" s="42"/>
      <c r="E41" s="43">
        <f t="shared" si="0"/>
        <v>0</v>
      </c>
      <c r="F41" s="44">
        <f t="shared" si="2"/>
        <v>0</v>
      </c>
      <c r="G41" s="96">
        <v>0</v>
      </c>
      <c r="H41" s="45">
        <v>0</v>
      </c>
      <c r="I41" s="46">
        <f t="shared" si="1"/>
        <v>0</v>
      </c>
      <c r="J41" s="111"/>
      <c r="K41" s="112"/>
      <c r="L41" s="47">
        <v>1</v>
      </c>
    </row>
    <row r="42" spans="1:12" ht="20.100000000000001" customHeight="1" thickBot="1">
      <c r="A42" s="41" t="s">
        <v>74</v>
      </c>
      <c r="B42" s="42"/>
      <c r="C42" s="42"/>
      <c r="D42" s="42"/>
      <c r="E42" s="43">
        <f t="shared" si="0"/>
        <v>0</v>
      </c>
      <c r="F42" s="44">
        <f t="shared" si="2"/>
        <v>0</v>
      </c>
      <c r="G42" s="96">
        <v>0</v>
      </c>
      <c r="H42" s="45">
        <v>0</v>
      </c>
      <c r="I42" s="46">
        <f t="shared" si="1"/>
        <v>0</v>
      </c>
      <c r="J42" s="111"/>
      <c r="K42" s="112"/>
      <c r="L42" s="47">
        <v>1</v>
      </c>
    </row>
    <row r="43" spans="1:12" ht="20.100000000000001" customHeight="1" thickBot="1">
      <c r="A43" s="41" t="s">
        <v>75</v>
      </c>
      <c r="B43" s="42"/>
      <c r="C43" s="42"/>
      <c r="D43" s="42"/>
      <c r="E43" s="43">
        <f t="shared" si="0"/>
        <v>0</v>
      </c>
      <c r="F43" s="44">
        <f t="shared" si="2"/>
        <v>0</v>
      </c>
      <c r="G43" s="96">
        <v>0</v>
      </c>
      <c r="H43" s="45">
        <v>0</v>
      </c>
      <c r="I43" s="46">
        <f t="shared" si="1"/>
        <v>0</v>
      </c>
      <c r="J43" s="111"/>
      <c r="K43" s="112"/>
      <c r="L43" s="47">
        <v>1</v>
      </c>
    </row>
    <row r="44" spans="1:12" ht="20.100000000000001" customHeight="1">
      <c r="A44" s="41" t="s">
        <v>76</v>
      </c>
      <c r="B44" s="42"/>
      <c r="C44" s="42"/>
      <c r="D44" s="42"/>
      <c r="E44" s="43">
        <f t="shared" si="0"/>
        <v>0</v>
      </c>
      <c r="F44" s="44">
        <f t="shared" si="2"/>
        <v>0</v>
      </c>
      <c r="G44" s="96">
        <v>0</v>
      </c>
      <c r="H44" s="45">
        <v>0</v>
      </c>
      <c r="I44" s="46">
        <f t="shared" si="1"/>
        <v>0</v>
      </c>
      <c r="J44" s="111"/>
      <c r="K44" s="112"/>
      <c r="L44" s="47">
        <v>1</v>
      </c>
    </row>
    <row r="45" spans="1:12" ht="20.25" customHeight="1" thickBot="1">
      <c r="D45" s="49" t="s">
        <v>77</v>
      </c>
      <c r="E45" s="50">
        <f>SUM(E14:E44)</f>
        <v>0</v>
      </c>
      <c r="F45" s="51">
        <f>SUM(F14:F44)</f>
        <v>0</v>
      </c>
      <c r="G45" s="52">
        <f>SUM(G14:G44)</f>
        <v>0</v>
      </c>
      <c r="H45" s="53"/>
      <c r="I45" s="54">
        <f>SUM(I14:I44)</f>
        <v>0</v>
      </c>
    </row>
    <row r="46" spans="1:12" ht="15.75" customHeight="1" thickTop="1">
      <c r="J46" s="33"/>
      <c r="K46" s="33"/>
    </row>
    <row r="47" spans="1:12" ht="13.5" customHeight="1">
      <c r="J47" s="113"/>
      <c r="K47" s="113"/>
    </row>
  </sheetData>
  <sheetProtection sheet="1" objects="1" scenarios="1"/>
  <mergeCells count="53">
    <mergeCell ref="C6:G7"/>
    <mergeCell ref="K6:K7"/>
    <mergeCell ref="I7:J7"/>
    <mergeCell ref="A1:K1"/>
    <mergeCell ref="A2:K2"/>
    <mergeCell ref="C3:G4"/>
    <mergeCell ref="K3:K4"/>
    <mergeCell ref="I4:J4"/>
    <mergeCell ref="J16:K16"/>
    <mergeCell ref="B9:G9"/>
    <mergeCell ref="H9:I9"/>
    <mergeCell ref="J9:K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K12"/>
    <mergeCell ref="J14:K14"/>
    <mergeCell ref="J15:K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40:K40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1:K41"/>
    <mergeCell ref="J42:K42"/>
    <mergeCell ref="J43:K43"/>
    <mergeCell ref="J44:K44"/>
    <mergeCell ref="J47:K47"/>
  </mergeCells>
  <pageMargins left="0.78740157480314965" right="0.39370078740157483" top="0.39370078740157483" bottom="0.39370078740157483" header="0" footer="0"/>
  <pageSetup paperSize="9" scale="89" orientation="portrait" r:id="rId1"/>
  <headerFooter>
    <oddFooter xml:space="preserve">&amp;C
</oddFooter>
  </headerFooter>
  <rowBreaks count="1" manualBreakCount="1">
    <brk id="46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T47"/>
  <sheetViews>
    <sheetView view="pageBreakPreview" zoomScaleNormal="100" zoomScaleSheetLayoutView="100" workbookViewId="0">
      <selection activeCell="Q23" sqref="Q23"/>
    </sheetView>
  </sheetViews>
  <sheetFormatPr baseColWidth="10" defaultRowHeight="12"/>
  <cols>
    <col min="1" max="1" width="3.85546875" style="32" customWidth="1"/>
    <col min="2" max="2" width="8.5703125" style="32" customWidth="1"/>
    <col min="3" max="3" width="7.7109375" style="32" customWidth="1"/>
    <col min="4" max="4" width="7.140625" style="32" customWidth="1"/>
    <col min="5" max="5" width="9.140625" style="32" customWidth="1"/>
    <col min="6" max="6" width="8.42578125" style="32" customWidth="1"/>
    <col min="7" max="7" width="8.140625" style="32" customWidth="1"/>
    <col min="8" max="8" width="8.5703125" style="32" customWidth="1"/>
    <col min="9" max="9" width="10.42578125" style="32" customWidth="1"/>
    <col min="10" max="10" width="11.28515625" style="32" customWidth="1"/>
    <col min="11" max="11" width="17.85546875" style="32" customWidth="1"/>
    <col min="12" max="12" width="11.42578125" style="32" hidden="1" customWidth="1"/>
    <col min="13" max="14" width="11.42578125" style="32"/>
    <col min="15" max="256" width="11.42578125" style="34"/>
    <col min="257" max="257" width="3.85546875" style="34" customWidth="1"/>
    <col min="258" max="258" width="8.5703125" style="34" customWidth="1"/>
    <col min="259" max="259" width="7.7109375" style="34" customWidth="1"/>
    <col min="260" max="260" width="7.140625" style="34" customWidth="1"/>
    <col min="261" max="261" width="9.140625" style="34" customWidth="1"/>
    <col min="262" max="262" width="7.140625" style="34" customWidth="1"/>
    <col min="263" max="263" width="8.140625" style="34" customWidth="1"/>
    <col min="264" max="264" width="8.5703125" style="34" customWidth="1"/>
    <col min="265" max="265" width="10.42578125" style="34" customWidth="1"/>
    <col min="266" max="266" width="11.28515625" style="34" customWidth="1"/>
    <col min="267" max="267" width="17.85546875" style="34" customWidth="1"/>
    <col min="268" max="268" width="11.42578125" style="34" hidden="1" customWidth="1"/>
    <col min="269" max="512" width="11.42578125" style="34"/>
    <col min="513" max="513" width="3.85546875" style="34" customWidth="1"/>
    <col min="514" max="514" width="8.5703125" style="34" customWidth="1"/>
    <col min="515" max="515" width="7.7109375" style="34" customWidth="1"/>
    <col min="516" max="516" width="7.140625" style="34" customWidth="1"/>
    <col min="517" max="517" width="9.140625" style="34" customWidth="1"/>
    <col min="518" max="518" width="7.140625" style="34" customWidth="1"/>
    <col min="519" max="519" width="8.140625" style="34" customWidth="1"/>
    <col min="520" max="520" width="8.5703125" style="34" customWidth="1"/>
    <col min="521" max="521" width="10.42578125" style="34" customWidth="1"/>
    <col min="522" max="522" width="11.28515625" style="34" customWidth="1"/>
    <col min="523" max="523" width="17.85546875" style="34" customWidth="1"/>
    <col min="524" max="524" width="11.42578125" style="34" hidden="1" customWidth="1"/>
    <col min="525" max="768" width="11.42578125" style="34"/>
    <col min="769" max="769" width="3.85546875" style="34" customWidth="1"/>
    <col min="770" max="770" width="8.5703125" style="34" customWidth="1"/>
    <col min="771" max="771" width="7.7109375" style="34" customWidth="1"/>
    <col min="772" max="772" width="7.140625" style="34" customWidth="1"/>
    <col min="773" max="773" width="9.140625" style="34" customWidth="1"/>
    <col min="774" max="774" width="7.140625" style="34" customWidth="1"/>
    <col min="775" max="775" width="8.140625" style="34" customWidth="1"/>
    <col min="776" max="776" width="8.5703125" style="34" customWidth="1"/>
    <col min="777" max="777" width="10.42578125" style="34" customWidth="1"/>
    <col min="778" max="778" width="11.28515625" style="34" customWidth="1"/>
    <col min="779" max="779" width="17.85546875" style="34" customWidth="1"/>
    <col min="780" max="780" width="11.42578125" style="34" hidden="1" customWidth="1"/>
    <col min="781" max="1024" width="11.42578125" style="34"/>
    <col min="1025" max="1025" width="3.85546875" style="34" customWidth="1"/>
    <col min="1026" max="1026" width="8.5703125" style="34" customWidth="1"/>
    <col min="1027" max="1027" width="7.7109375" style="34" customWidth="1"/>
    <col min="1028" max="1028" width="7.140625" style="34" customWidth="1"/>
    <col min="1029" max="1029" width="9.140625" style="34" customWidth="1"/>
    <col min="1030" max="1030" width="7.140625" style="34" customWidth="1"/>
    <col min="1031" max="1031" width="8.140625" style="34" customWidth="1"/>
    <col min="1032" max="1032" width="8.5703125" style="34" customWidth="1"/>
    <col min="1033" max="1033" width="10.42578125" style="34" customWidth="1"/>
    <col min="1034" max="1034" width="11.28515625" style="34" customWidth="1"/>
    <col min="1035" max="1035" width="17.85546875" style="34" customWidth="1"/>
    <col min="1036" max="1036" width="11.42578125" style="34" hidden="1" customWidth="1"/>
    <col min="1037" max="1280" width="11.42578125" style="34"/>
    <col min="1281" max="1281" width="3.85546875" style="34" customWidth="1"/>
    <col min="1282" max="1282" width="8.5703125" style="34" customWidth="1"/>
    <col min="1283" max="1283" width="7.7109375" style="34" customWidth="1"/>
    <col min="1284" max="1284" width="7.140625" style="34" customWidth="1"/>
    <col min="1285" max="1285" width="9.140625" style="34" customWidth="1"/>
    <col min="1286" max="1286" width="7.140625" style="34" customWidth="1"/>
    <col min="1287" max="1287" width="8.140625" style="34" customWidth="1"/>
    <col min="1288" max="1288" width="8.5703125" style="34" customWidth="1"/>
    <col min="1289" max="1289" width="10.42578125" style="34" customWidth="1"/>
    <col min="1290" max="1290" width="11.28515625" style="34" customWidth="1"/>
    <col min="1291" max="1291" width="17.85546875" style="34" customWidth="1"/>
    <col min="1292" max="1292" width="11.42578125" style="34" hidden="1" customWidth="1"/>
    <col min="1293" max="1536" width="11.42578125" style="34"/>
    <col min="1537" max="1537" width="3.85546875" style="34" customWidth="1"/>
    <col min="1538" max="1538" width="8.5703125" style="34" customWidth="1"/>
    <col min="1539" max="1539" width="7.7109375" style="34" customWidth="1"/>
    <col min="1540" max="1540" width="7.140625" style="34" customWidth="1"/>
    <col min="1541" max="1541" width="9.140625" style="34" customWidth="1"/>
    <col min="1542" max="1542" width="7.140625" style="34" customWidth="1"/>
    <col min="1543" max="1543" width="8.140625" style="34" customWidth="1"/>
    <col min="1544" max="1544" width="8.5703125" style="34" customWidth="1"/>
    <col min="1545" max="1545" width="10.42578125" style="34" customWidth="1"/>
    <col min="1546" max="1546" width="11.28515625" style="34" customWidth="1"/>
    <col min="1547" max="1547" width="17.85546875" style="34" customWidth="1"/>
    <col min="1548" max="1548" width="11.42578125" style="34" hidden="1" customWidth="1"/>
    <col min="1549" max="1792" width="11.42578125" style="34"/>
    <col min="1793" max="1793" width="3.85546875" style="34" customWidth="1"/>
    <col min="1794" max="1794" width="8.5703125" style="34" customWidth="1"/>
    <col min="1795" max="1795" width="7.7109375" style="34" customWidth="1"/>
    <col min="1796" max="1796" width="7.140625" style="34" customWidth="1"/>
    <col min="1797" max="1797" width="9.140625" style="34" customWidth="1"/>
    <col min="1798" max="1798" width="7.140625" style="34" customWidth="1"/>
    <col min="1799" max="1799" width="8.140625" style="34" customWidth="1"/>
    <col min="1800" max="1800" width="8.5703125" style="34" customWidth="1"/>
    <col min="1801" max="1801" width="10.42578125" style="34" customWidth="1"/>
    <col min="1802" max="1802" width="11.28515625" style="34" customWidth="1"/>
    <col min="1803" max="1803" width="17.85546875" style="34" customWidth="1"/>
    <col min="1804" max="1804" width="11.42578125" style="34" hidden="1" customWidth="1"/>
    <col min="1805" max="2048" width="11.42578125" style="34"/>
    <col min="2049" max="2049" width="3.85546875" style="34" customWidth="1"/>
    <col min="2050" max="2050" width="8.5703125" style="34" customWidth="1"/>
    <col min="2051" max="2051" width="7.7109375" style="34" customWidth="1"/>
    <col min="2052" max="2052" width="7.140625" style="34" customWidth="1"/>
    <col min="2053" max="2053" width="9.140625" style="34" customWidth="1"/>
    <col min="2054" max="2054" width="7.140625" style="34" customWidth="1"/>
    <col min="2055" max="2055" width="8.140625" style="34" customWidth="1"/>
    <col min="2056" max="2056" width="8.5703125" style="34" customWidth="1"/>
    <col min="2057" max="2057" width="10.42578125" style="34" customWidth="1"/>
    <col min="2058" max="2058" width="11.28515625" style="34" customWidth="1"/>
    <col min="2059" max="2059" width="17.85546875" style="34" customWidth="1"/>
    <col min="2060" max="2060" width="11.42578125" style="34" hidden="1" customWidth="1"/>
    <col min="2061" max="2304" width="11.42578125" style="34"/>
    <col min="2305" max="2305" width="3.85546875" style="34" customWidth="1"/>
    <col min="2306" max="2306" width="8.5703125" style="34" customWidth="1"/>
    <col min="2307" max="2307" width="7.7109375" style="34" customWidth="1"/>
    <col min="2308" max="2308" width="7.140625" style="34" customWidth="1"/>
    <col min="2309" max="2309" width="9.140625" style="34" customWidth="1"/>
    <col min="2310" max="2310" width="7.140625" style="34" customWidth="1"/>
    <col min="2311" max="2311" width="8.140625" style="34" customWidth="1"/>
    <col min="2312" max="2312" width="8.5703125" style="34" customWidth="1"/>
    <col min="2313" max="2313" width="10.42578125" style="34" customWidth="1"/>
    <col min="2314" max="2314" width="11.28515625" style="34" customWidth="1"/>
    <col min="2315" max="2315" width="17.85546875" style="34" customWidth="1"/>
    <col min="2316" max="2316" width="11.42578125" style="34" hidden="1" customWidth="1"/>
    <col min="2317" max="2560" width="11.42578125" style="34"/>
    <col min="2561" max="2561" width="3.85546875" style="34" customWidth="1"/>
    <col min="2562" max="2562" width="8.5703125" style="34" customWidth="1"/>
    <col min="2563" max="2563" width="7.7109375" style="34" customWidth="1"/>
    <col min="2564" max="2564" width="7.140625" style="34" customWidth="1"/>
    <col min="2565" max="2565" width="9.140625" style="34" customWidth="1"/>
    <col min="2566" max="2566" width="7.140625" style="34" customWidth="1"/>
    <col min="2567" max="2567" width="8.140625" style="34" customWidth="1"/>
    <col min="2568" max="2568" width="8.5703125" style="34" customWidth="1"/>
    <col min="2569" max="2569" width="10.42578125" style="34" customWidth="1"/>
    <col min="2570" max="2570" width="11.28515625" style="34" customWidth="1"/>
    <col min="2571" max="2571" width="17.85546875" style="34" customWidth="1"/>
    <col min="2572" max="2572" width="11.42578125" style="34" hidden="1" customWidth="1"/>
    <col min="2573" max="2816" width="11.42578125" style="34"/>
    <col min="2817" max="2817" width="3.85546875" style="34" customWidth="1"/>
    <col min="2818" max="2818" width="8.5703125" style="34" customWidth="1"/>
    <col min="2819" max="2819" width="7.7109375" style="34" customWidth="1"/>
    <col min="2820" max="2820" width="7.140625" style="34" customWidth="1"/>
    <col min="2821" max="2821" width="9.140625" style="34" customWidth="1"/>
    <col min="2822" max="2822" width="7.140625" style="34" customWidth="1"/>
    <col min="2823" max="2823" width="8.140625" style="34" customWidth="1"/>
    <col min="2824" max="2824" width="8.5703125" style="34" customWidth="1"/>
    <col min="2825" max="2825" width="10.42578125" style="34" customWidth="1"/>
    <col min="2826" max="2826" width="11.28515625" style="34" customWidth="1"/>
    <col min="2827" max="2827" width="17.85546875" style="34" customWidth="1"/>
    <col min="2828" max="2828" width="11.42578125" style="34" hidden="1" customWidth="1"/>
    <col min="2829" max="3072" width="11.42578125" style="34"/>
    <col min="3073" max="3073" width="3.85546875" style="34" customWidth="1"/>
    <col min="3074" max="3074" width="8.5703125" style="34" customWidth="1"/>
    <col min="3075" max="3075" width="7.7109375" style="34" customWidth="1"/>
    <col min="3076" max="3076" width="7.140625" style="34" customWidth="1"/>
    <col min="3077" max="3077" width="9.140625" style="34" customWidth="1"/>
    <col min="3078" max="3078" width="7.140625" style="34" customWidth="1"/>
    <col min="3079" max="3079" width="8.140625" style="34" customWidth="1"/>
    <col min="3080" max="3080" width="8.5703125" style="34" customWidth="1"/>
    <col min="3081" max="3081" width="10.42578125" style="34" customWidth="1"/>
    <col min="3082" max="3082" width="11.28515625" style="34" customWidth="1"/>
    <col min="3083" max="3083" width="17.85546875" style="34" customWidth="1"/>
    <col min="3084" max="3084" width="11.42578125" style="34" hidden="1" customWidth="1"/>
    <col min="3085" max="3328" width="11.42578125" style="34"/>
    <col min="3329" max="3329" width="3.85546875" style="34" customWidth="1"/>
    <col min="3330" max="3330" width="8.5703125" style="34" customWidth="1"/>
    <col min="3331" max="3331" width="7.7109375" style="34" customWidth="1"/>
    <col min="3332" max="3332" width="7.140625" style="34" customWidth="1"/>
    <col min="3333" max="3333" width="9.140625" style="34" customWidth="1"/>
    <col min="3334" max="3334" width="7.140625" style="34" customWidth="1"/>
    <col min="3335" max="3335" width="8.140625" style="34" customWidth="1"/>
    <col min="3336" max="3336" width="8.5703125" style="34" customWidth="1"/>
    <col min="3337" max="3337" width="10.42578125" style="34" customWidth="1"/>
    <col min="3338" max="3338" width="11.28515625" style="34" customWidth="1"/>
    <col min="3339" max="3339" width="17.85546875" style="34" customWidth="1"/>
    <col min="3340" max="3340" width="11.42578125" style="34" hidden="1" customWidth="1"/>
    <col min="3341" max="3584" width="11.42578125" style="34"/>
    <col min="3585" max="3585" width="3.85546875" style="34" customWidth="1"/>
    <col min="3586" max="3586" width="8.5703125" style="34" customWidth="1"/>
    <col min="3587" max="3587" width="7.7109375" style="34" customWidth="1"/>
    <col min="3588" max="3588" width="7.140625" style="34" customWidth="1"/>
    <col min="3589" max="3589" width="9.140625" style="34" customWidth="1"/>
    <col min="3590" max="3590" width="7.140625" style="34" customWidth="1"/>
    <col min="3591" max="3591" width="8.140625" style="34" customWidth="1"/>
    <col min="3592" max="3592" width="8.5703125" style="34" customWidth="1"/>
    <col min="3593" max="3593" width="10.42578125" style="34" customWidth="1"/>
    <col min="3594" max="3594" width="11.28515625" style="34" customWidth="1"/>
    <col min="3595" max="3595" width="17.85546875" style="34" customWidth="1"/>
    <col min="3596" max="3596" width="11.42578125" style="34" hidden="1" customWidth="1"/>
    <col min="3597" max="3840" width="11.42578125" style="34"/>
    <col min="3841" max="3841" width="3.85546875" style="34" customWidth="1"/>
    <col min="3842" max="3842" width="8.5703125" style="34" customWidth="1"/>
    <col min="3843" max="3843" width="7.7109375" style="34" customWidth="1"/>
    <col min="3844" max="3844" width="7.140625" style="34" customWidth="1"/>
    <col min="3845" max="3845" width="9.140625" style="34" customWidth="1"/>
    <col min="3846" max="3846" width="7.140625" style="34" customWidth="1"/>
    <col min="3847" max="3847" width="8.140625" style="34" customWidth="1"/>
    <col min="3848" max="3848" width="8.5703125" style="34" customWidth="1"/>
    <col min="3849" max="3849" width="10.42578125" style="34" customWidth="1"/>
    <col min="3850" max="3850" width="11.28515625" style="34" customWidth="1"/>
    <col min="3851" max="3851" width="17.85546875" style="34" customWidth="1"/>
    <col min="3852" max="3852" width="11.42578125" style="34" hidden="1" customWidth="1"/>
    <col min="3853" max="4096" width="11.42578125" style="34"/>
    <col min="4097" max="4097" width="3.85546875" style="34" customWidth="1"/>
    <col min="4098" max="4098" width="8.5703125" style="34" customWidth="1"/>
    <col min="4099" max="4099" width="7.7109375" style="34" customWidth="1"/>
    <col min="4100" max="4100" width="7.140625" style="34" customWidth="1"/>
    <col min="4101" max="4101" width="9.140625" style="34" customWidth="1"/>
    <col min="4102" max="4102" width="7.140625" style="34" customWidth="1"/>
    <col min="4103" max="4103" width="8.140625" style="34" customWidth="1"/>
    <col min="4104" max="4104" width="8.5703125" style="34" customWidth="1"/>
    <col min="4105" max="4105" width="10.42578125" style="34" customWidth="1"/>
    <col min="4106" max="4106" width="11.28515625" style="34" customWidth="1"/>
    <col min="4107" max="4107" width="17.85546875" style="34" customWidth="1"/>
    <col min="4108" max="4108" width="11.42578125" style="34" hidden="1" customWidth="1"/>
    <col min="4109" max="4352" width="11.42578125" style="34"/>
    <col min="4353" max="4353" width="3.85546875" style="34" customWidth="1"/>
    <col min="4354" max="4354" width="8.5703125" style="34" customWidth="1"/>
    <col min="4355" max="4355" width="7.7109375" style="34" customWidth="1"/>
    <col min="4356" max="4356" width="7.140625" style="34" customWidth="1"/>
    <col min="4357" max="4357" width="9.140625" style="34" customWidth="1"/>
    <col min="4358" max="4358" width="7.140625" style="34" customWidth="1"/>
    <col min="4359" max="4359" width="8.140625" style="34" customWidth="1"/>
    <col min="4360" max="4360" width="8.5703125" style="34" customWidth="1"/>
    <col min="4361" max="4361" width="10.42578125" style="34" customWidth="1"/>
    <col min="4362" max="4362" width="11.28515625" style="34" customWidth="1"/>
    <col min="4363" max="4363" width="17.85546875" style="34" customWidth="1"/>
    <col min="4364" max="4364" width="11.42578125" style="34" hidden="1" customWidth="1"/>
    <col min="4365" max="4608" width="11.42578125" style="34"/>
    <col min="4609" max="4609" width="3.85546875" style="34" customWidth="1"/>
    <col min="4610" max="4610" width="8.5703125" style="34" customWidth="1"/>
    <col min="4611" max="4611" width="7.7109375" style="34" customWidth="1"/>
    <col min="4612" max="4612" width="7.140625" style="34" customWidth="1"/>
    <col min="4613" max="4613" width="9.140625" style="34" customWidth="1"/>
    <col min="4614" max="4614" width="7.140625" style="34" customWidth="1"/>
    <col min="4615" max="4615" width="8.140625" style="34" customWidth="1"/>
    <col min="4616" max="4616" width="8.5703125" style="34" customWidth="1"/>
    <col min="4617" max="4617" width="10.42578125" style="34" customWidth="1"/>
    <col min="4618" max="4618" width="11.28515625" style="34" customWidth="1"/>
    <col min="4619" max="4619" width="17.85546875" style="34" customWidth="1"/>
    <col min="4620" max="4620" width="11.42578125" style="34" hidden="1" customWidth="1"/>
    <col min="4621" max="4864" width="11.42578125" style="34"/>
    <col min="4865" max="4865" width="3.85546875" style="34" customWidth="1"/>
    <col min="4866" max="4866" width="8.5703125" style="34" customWidth="1"/>
    <col min="4867" max="4867" width="7.7109375" style="34" customWidth="1"/>
    <col min="4868" max="4868" width="7.140625" style="34" customWidth="1"/>
    <col min="4869" max="4869" width="9.140625" style="34" customWidth="1"/>
    <col min="4870" max="4870" width="7.140625" style="34" customWidth="1"/>
    <col min="4871" max="4871" width="8.140625" style="34" customWidth="1"/>
    <col min="4872" max="4872" width="8.5703125" style="34" customWidth="1"/>
    <col min="4873" max="4873" width="10.42578125" style="34" customWidth="1"/>
    <col min="4874" max="4874" width="11.28515625" style="34" customWidth="1"/>
    <col min="4875" max="4875" width="17.85546875" style="34" customWidth="1"/>
    <col min="4876" max="4876" width="11.42578125" style="34" hidden="1" customWidth="1"/>
    <col min="4877" max="5120" width="11.42578125" style="34"/>
    <col min="5121" max="5121" width="3.85546875" style="34" customWidth="1"/>
    <col min="5122" max="5122" width="8.5703125" style="34" customWidth="1"/>
    <col min="5123" max="5123" width="7.7109375" style="34" customWidth="1"/>
    <col min="5124" max="5124" width="7.140625" style="34" customWidth="1"/>
    <col min="5125" max="5125" width="9.140625" style="34" customWidth="1"/>
    <col min="5126" max="5126" width="7.140625" style="34" customWidth="1"/>
    <col min="5127" max="5127" width="8.140625" style="34" customWidth="1"/>
    <col min="5128" max="5128" width="8.5703125" style="34" customWidth="1"/>
    <col min="5129" max="5129" width="10.42578125" style="34" customWidth="1"/>
    <col min="5130" max="5130" width="11.28515625" style="34" customWidth="1"/>
    <col min="5131" max="5131" width="17.85546875" style="34" customWidth="1"/>
    <col min="5132" max="5132" width="11.42578125" style="34" hidden="1" customWidth="1"/>
    <col min="5133" max="5376" width="11.42578125" style="34"/>
    <col min="5377" max="5377" width="3.85546875" style="34" customWidth="1"/>
    <col min="5378" max="5378" width="8.5703125" style="34" customWidth="1"/>
    <col min="5379" max="5379" width="7.7109375" style="34" customWidth="1"/>
    <col min="5380" max="5380" width="7.140625" style="34" customWidth="1"/>
    <col min="5381" max="5381" width="9.140625" style="34" customWidth="1"/>
    <col min="5382" max="5382" width="7.140625" style="34" customWidth="1"/>
    <col min="5383" max="5383" width="8.140625" style="34" customWidth="1"/>
    <col min="5384" max="5384" width="8.5703125" style="34" customWidth="1"/>
    <col min="5385" max="5385" width="10.42578125" style="34" customWidth="1"/>
    <col min="5386" max="5386" width="11.28515625" style="34" customWidth="1"/>
    <col min="5387" max="5387" width="17.85546875" style="34" customWidth="1"/>
    <col min="5388" max="5388" width="11.42578125" style="34" hidden="1" customWidth="1"/>
    <col min="5389" max="5632" width="11.42578125" style="34"/>
    <col min="5633" max="5633" width="3.85546875" style="34" customWidth="1"/>
    <col min="5634" max="5634" width="8.5703125" style="34" customWidth="1"/>
    <col min="5635" max="5635" width="7.7109375" style="34" customWidth="1"/>
    <col min="5636" max="5636" width="7.140625" style="34" customWidth="1"/>
    <col min="5637" max="5637" width="9.140625" style="34" customWidth="1"/>
    <col min="5638" max="5638" width="7.140625" style="34" customWidth="1"/>
    <col min="5639" max="5639" width="8.140625" style="34" customWidth="1"/>
    <col min="5640" max="5640" width="8.5703125" style="34" customWidth="1"/>
    <col min="5641" max="5641" width="10.42578125" style="34" customWidth="1"/>
    <col min="5642" max="5642" width="11.28515625" style="34" customWidth="1"/>
    <col min="5643" max="5643" width="17.85546875" style="34" customWidth="1"/>
    <col min="5644" max="5644" width="11.42578125" style="34" hidden="1" customWidth="1"/>
    <col min="5645" max="5888" width="11.42578125" style="34"/>
    <col min="5889" max="5889" width="3.85546875" style="34" customWidth="1"/>
    <col min="5890" max="5890" width="8.5703125" style="34" customWidth="1"/>
    <col min="5891" max="5891" width="7.7109375" style="34" customWidth="1"/>
    <col min="5892" max="5892" width="7.140625" style="34" customWidth="1"/>
    <col min="5893" max="5893" width="9.140625" style="34" customWidth="1"/>
    <col min="5894" max="5894" width="7.140625" style="34" customWidth="1"/>
    <col min="5895" max="5895" width="8.140625" style="34" customWidth="1"/>
    <col min="5896" max="5896" width="8.5703125" style="34" customWidth="1"/>
    <col min="5897" max="5897" width="10.42578125" style="34" customWidth="1"/>
    <col min="5898" max="5898" width="11.28515625" style="34" customWidth="1"/>
    <col min="5899" max="5899" width="17.85546875" style="34" customWidth="1"/>
    <col min="5900" max="5900" width="11.42578125" style="34" hidden="1" customWidth="1"/>
    <col min="5901" max="6144" width="11.42578125" style="34"/>
    <col min="6145" max="6145" width="3.85546875" style="34" customWidth="1"/>
    <col min="6146" max="6146" width="8.5703125" style="34" customWidth="1"/>
    <col min="6147" max="6147" width="7.7109375" style="34" customWidth="1"/>
    <col min="6148" max="6148" width="7.140625" style="34" customWidth="1"/>
    <col min="6149" max="6149" width="9.140625" style="34" customWidth="1"/>
    <col min="6150" max="6150" width="7.140625" style="34" customWidth="1"/>
    <col min="6151" max="6151" width="8.140625" style="34" customWidth="1"/>
    <col min="6152" max="6152" width="8.5703125" style="34" customWidth="1"/>
    <col min="6153" max="6153" width="10.42578125" style="34" customWidth="1"/>
    <col min="6154" max="6154" width="11.28515625" style="34" customWidth="1"/>
    <col min="6155" max="6155" width="17.85546875" style="34" customWidth="1"/>
    <col min="6156" max="6156" width="11.42578125" style="34" hidden="1" customWidth="1"/>
    <col min="6157" max="6400" width="11.42578125" style="34"/>
    <col min="6401" max="6401" width="3.85546875" style="34" customWidth="1"/>
    <col min="6402" max="6402" width="8.5703125" style="34" customWidth="1"/>
    <col min="6403" max="6403" width="7.7109375" style="34" customWidth="1"/>
    <col min="6404" max="6404" width="7.140625" style="34" customWidth="1"/>
    <col min="6405" max="6405" width="9.140625" style="34" customWidth="1"/>
    <col min="6406" max="6406" width="7.140625" style="34" customWidth="1"/>
    <col min="6407" max="6407" width="8.140625" style="34" customWidth="1"/>
    <col min="6408" max="6408" width="8.5703125" style="34" customWidth="1"/>
    <col min="6409" max="6409" width="10.42578125" style="34" customWidth="1"/>
    <col min="6410" max="6410" width="11.28515625" style="34" customWidth="1"/>
    <col min="6411" max="6411" width="17.85546875" style="34" customWidth="1"/>
    <col min="6412" max="6412" width="11.42578125" style="34" hidden="1" customWidth="1"/>
    <col min="6413" max="6656" width="11.42578125" style="34"/>
    <col min="6657" max="6657" width="3.85546875" style="34" customWidth="1"/>
    <col min="6658" max="6658" width="8.5703125" style="34" customWidth="1"/>
    <col min="6659" max="6659" width="7.7109375" style="34" customWidth="1"/>
    <col min="6660" max="6660" width="7.140625" style="34" customWidth="1"/>
    <col min="6661" max="6661" width="9.140625" style="34" customWidth="1"/>
    <col min="6662" max="6662" width="7.140625" style="34" customWidth="1"/>
    <col min="6663" max="6663" width="8.140625" style="34" customWidth="1"/>
    <col min="6664" max="6664" width="8.5703125" style="34" customWidth="1"/>
    <col min="6665" max="6665" width="10.42578125" style="34" customWidth="1"/>
    <col min="6666" max="6666" width="11.28515625" style="34" customWidth="1"/>
    <col min="6667" max="6667" width="17.85546875" style="34" customWidth="1"/>
    <col min="6668" max="6668" width="11.42578125" style="34" hidden="1" customWidth="1"/>
    <col min="6669" max="6912" width="11.42578125" style="34"/>
    <col min="6913" max="6913" width="3.85546875" style="34" customWidth="1"/>
    <col min="6914" max="6914" width="8.5703125" style="34" customWidth="1"/>
    <col min="6915" max="6915" width="7.7109375" style="34" customWidth="1"/>
    <col min="6916" max="6916" width="7.140625" style="34" customWidth="1"/>
    <col min="6917" max="6917" width="9.140625" style="34" customWidth="1"/>
    <col min="6918" max="6918" width="7.140625" style="34" customWidth="1"/>
    <col min="6919" max="6919" width="8.140625" style="34" customWidth="1"/>
    <col min="6920" max="6920" width="8.5703125" style="34" customWidth="1"/>
    <col min="6921" max="6921" width="10.42578125" style="34" customWidth="1"/>
    <col min="6922" max="6922" width="11.28515625" style="34" customWidth="1"/>
    <col min="6923" max="6923" width="17.85546875" style="34" customWidth="1"/>
    <col min="6924" max="6924" width="11.42578125" style="34" hidden="1" customWidth="1"/>
    <col min="6925" max="7168" width="11.42578125" style="34"/>
    <col min="7169" max="7169" width="3.85546875" style="34" customWidth="1"/>
    <col min="7170" max="7170" width="8.5703125" style="34" customWidth="1"/>
    <col min="7171" max="7171" width="7.7109375" style="34" customWidth="1"/>
    <col min="7172" max="7172" width="7.140625" style="34" customWidth="1"/>
    <col min="7173" max="7173" width="9.140625" style="34" customWidth="1"/>
    <col min="7174" max="7174" width="7.140625" style="34" customWidth="1"/>
    <col min="7175" max="7175" width="8.140625" style="34" customWidth="1"/>
    <col min="7176" max="7176" width="8.5703125" style="34" customWidth="1"/>
    <col min="7177" max="7177" width="10.42578125" style="34" customWidth="1"/>
    <col min="7178" max="7178" width="11.28515625" style="34" customWidth="1"/>
    <col min="7179" max="7179" width="17.85546875" style="34" customWidth="1"/>
    <col min="7180" max="7180" width="11.42578125" style="34" hidden="1" customWidth="1"/>
    <col min="7181" max="7424" width="11.42578125" style="34"/>
    <col min="7425" max="7425" width="3.85546875" style="34" customWidth="1"/>
    <col min="7426" max="7426" width="8.5703125" style="34" customWidth="1"/>
    <col min="7427" max="7427" width="7.7109375" style="34" customWidth="1"/>
    <col min="7428" max="7428" width="7.140625" style="34" customWidth="1"/>
    <col min="7429" max="7429" width="9.140625" style="34" customWidth="1"/>
    <col min="7430" max="7430" width="7.140625" style="34" customWidth="1"/>
    <col min="7431" max="7431" width="8.140625" style="34" customWidth="1"/>
    <col min="7432" max="7432" width="8.5703125" style="34" customWidth="1"/>
    <col min="7433" max="7433" width="10.42578125" style="34" customWidth="1"/>
    <col min="7434" max="7434" width="11.28515625" style="34" customWidth="1"/>
    <col min="7435" max="7435" width="17.85546875" style="34" customWidth="1"/>
    <col min="7436" max="7436" width="11.42578125" style="34" hidden="1" customWidth="1"/>
    <col min="7437" max="7680" width="11.42578125" style="34"/>
    <col min="7681" max="7681" width="3.85546875" style="34" customWidth="1"/>
    <col min="7682" max="7682" width="8.5703125" style="34" customWidth="1"/>
    <col min="7683" max="7683" width="7.7109375" style="34" customWidth="1"/>
    <col min="7684" max="7684" width="7.140625" style="34" customWidth="1"/>
    <col min="7685" max="7685" width="9.140625" style="34" customWidth="1"/>
    <col min="7686" max="7686" width="7.140625" style="34" customWidth="1"/>
    <col min="7687" max="7687" width="8.140625" style="34" customWidth="1"/>
    <col min="7688" max="7688" width="8.5703125" style="34" customWidth="1"/>
    <col min="7689" max="7689" width="10.42578125" style="34" customWidth="1"/>
    <col min="7690" max="7690" width="11.28515625" style="34" customWidth="1"/>
    <col min="7691" max="7691" width="17.85546875" style="34" customWidth="1"/>
    <col min="7692" max="7692" width="11.42578125" style="34" hidden="1" customWidth="1"/>
    <col min="7693" max="7936" width="11.42578125" style="34"/>
    <col min="7937" max="7937" width="3.85546875" style="34" customWidth="1"/>
    <col min="7938" max="7938" width="8.5703125" style="34" customWidth="1"/>
    <col min="7939" max="7939" width="7.7109375" style="34" customWidth="1"/>
    <col min="7940" max="7940" width="7.140625" style="34" customWidth="1"/>
    <col min="7941" max="7941" width="9.140625" style="34" customWidth="1"/>
    <col min="7942" max="7942" width="7.140625" style="34" customWidth="1"/>
    <col min="7943" max="7943" width="8.140625" style="34" customWidth="1"/>
    <col min="7944" max="7944" width="8.5703125" style="34" customWidth="1"/>
    <col min="7945" max="7945" width="10.42578125" style="34" customWidth="1"/>
    <col min="7946" max="7946" width="11.28515625" style="34" customWidth="1"/>
    <col min="7947" max="7947" width="17.85546875" style="34" customWidth="1"/>
    <col min="7948" max="7948" width="11.42578125" style="34" hidden="1" customWidth="1"/>
    <col min="7949" max="8192" width="11.42578125" style="34"/>
    <col min="8193" max="8193" width="3.85546875" style="34" customWidth="1"/>
    <col min="8194" max="8194" width="8.5703125" style="34" customWidth="1"/>
    <col min="8195" max="8195" width="7.7109375" style="34" customWidth="1"/>
    <col min="8196" max="8196" width="7.140625" style="34" customWidth="1"/>
    <col min="8197" max="8197" width="9.140625" style="34" customWidth="1"/>
    <col min="8198" max="8198" width="7.140625" style="34" customWidth="1"/>
    <col min="8199" max="8199" width="8.140625" style="34" customWidth="1"/>
    <col min="8200" max="8200" width="8.5703125" style="34" customWidth="1"/>
    <col min="8201" max="8201" width="10.42578125" style="34" customWidth="1"/>
    <col min="8202" max="8202" width="11.28515625" style="34" customWidth="1"/>
    <col min="8203" max="8203" width="17.85546875" style="34" customWidth="1"/>
    <col min="8204" max="8204" width="11.42578125" style="34" hidden="1" customWidth="1"/>
    <col min="8205" max="8448" width="11.42578125" style="34"/>
    <col min="8449" max="8449" width="3.85546875" style="34" customWidth="1"/>
    <col min="8450" max="8450" width="8.5703125" style="34" customWidth="1"/>
    <col min="8451" max="8451" width="7.7109375" style="34" customWidth="1"/>
    <col min="8452" max="8452" width="7.140625" style="34" customWidth="1"/>
    <col min="8453" max="8453" width="9.140625" style="34" customWidth="1"/>
    <col min="8454" max="8454" width="7.140625" style="34" customWidth="1"/>
    <col min="8455" max="8455" width="8.140625" style="34" customWidth="1"/>
    <col min="8456" max="8456" width="8.5703125" style="34" customWidth="1"/>
    <col min="8457" max="8457" width="10.42578125" style="34" customWidth="1"/>
    <col min="8458" max="8458" width="11.28515625" style="34" customWidth="1"/>
    <col min="8459" max="8459" width="17.85546875" style="34" customWidth="1"/>
    <col min="8460" max="8460" width="11.42578125" style="34" hidden="1" customWidth="1"/>
    <col min="8461" max="8704" width="11.42578125" style="34"/>
    <col min="8705" max="8705" width="3.85546875" style="34" customWidth="1"/>
    <col min="8706" max="8706" width="8.5703125" style="34" customWidth="1"/>
    <col min="8707" max="8707" width="7.7109375" style="34" customWidth="1"/>
    <col min="8708" max="8708" width="7.140625" style="34" customWidth="1"/>
    <col min="8709" max="8709" width="9.140625" style="34" customWidth="1"/>
    <col min="8710" max="8710" width="7.140625" style="34" customWidth="1"/>
    <col min="8711" max="8711" width="8.140625" style="34" customWidth="1"/>
    <col min="8712" max="8712" width="8.5703125" style="34" customWidth="1"/>
    <col min="8713" max="8713" width="10.42578125" style="34" customWidth="1"/>
    <col min="8714" max="8714" width="11.28515625" style="34" customWidth="1"/>
    <col min="8715" max="8715" width="17.85546875" style="34" customWidth="1"/>
    <col min="8716" max="8716" width="11.42578125" style="34" hidden="1" customWidth="1"/>
    <col min="8717" max="8960" width="11.42578125" style="34"/>
    <col min="8961" max="8961" width="3.85546875" style="34" customWidth="1"/>
    <col min="8962" max="8962" width="8.5703125" style="34" customWidth="1"/>
    <col min="8963" max="8963" width="7.7109375" style="34" customWidth="1"/>
    <col min="8964" max="8964" width="7.140625" style="34" customWidth="1"/>
    <col min="8965" max="8965" width="9.140625" style="34" customWidth="1"/>
    <col min="8966" max="8966" width="7.140625" style="34" customWidth="1"/>
    <col min="8967" max="8967" width="8.140625" style="34" customWidth="1"/>
    <col min="8968" max="8968" width="8.5703125" style="34" customWidth="1"/>
    <col min="8969" max="8969" width="10.42578125" style="34" customWidth="1"/>
    <col min="8970" max="8970" width="11.28515625" style="34" customWidth="1"/>
    <col min="8971" max="8971" width="17.85546875" style="34" customWidth="1"/>
    <col min="8972" max="8972" width="11.42578125" style="34" hidden="1" customWidth="1"/>
    <col min="8973" max="9216" width="11.42578125" style="34"/>
    <col min="9217" max="9217" width="3.85546875" style="34" customWidth="1"/>
    <col min="9218" max="9218" width="8.5703125" style="34" customWidth="1"/>
    <col min="9219" max="9219" width="7.7109375" style="34" customWidth="1"/>
    <col min="9220" max="9220" width="7.140625" style="34" customWidth="1"/>
    <col min="9221" max="9221" width="9.140625" style="34" customWidth="1"/>
    <col min="9222" max="9222" width="7.140625" style="34" customWidth="1"/>
    <col min="9223" max="9223" width="8.140625" style="34" customWidth="1"/>
    <col min="9224" max="9224" width="8.5703125" style="34" customWidth="1"/>
    <col min="9225" max="9225" width="10.42578125" style="34" customWidth="1"/>
    <col min="9226" max="9226" width="11.28515625" style="34" customWidth="1"/>
    <col min="9227" max="9227" width="17.85546875" style="34" customWidth="1"/>
    <col min="9228" max="9228" width="11.42578125" style="34" hidden="1" customWidth="1"/>
    <col min="9229" max="9472" width="11.42578125" style="34"/>
    <col min="9473" max="9473" width="3.85546875" style="34" customWidth="1"/>
    <col min="9474" max="9474" width="8.5703125" style="34" customWidth="1"/>
    <col min="9475" max="9475" width="7.7109375" style="34" customWidth="1"/>
    <col min="9476" max="9476" width="7.140625" style="34" customWidth="1"/>
    <col min="9477" max="9477" width="9.140625" style="34" customWidth="1"/>
    <col min="9478" max="9478" width="7.140625" style="34" customWidth="1"/>
    <col min="9479" max="9479" width="8.140625" style="34" customWidth="1"/>
    <col min="9480" max="9480" width="8.5703125" style="34" customWidth="1"/>
    <col min="9481" max="9481" width="10.42578125" style="34" customWidth="1"/>
    <col min="9482" max="9482" width="11.28515625" style="34" customWidth="1"/>
    <col min="9483" max="9483" width="17.85546875" style="34" customWidth="1"/>
    <col min="9484" max="9484" width="11.42578125" style="34" hidden="1" customWidth="1"/>
    <col min="9485" max="9728" width="11.42578125" style="34"/>
    <col min="9729" max="9729" width="3.85546875" style="34" customWidth="1"/>
    <col min="9730" max="9730" width="8.5703125" style="34" customWidth="1"/>
    <col min="9731" max="9731" width="7.7109375" style="34" customWidth="1"/>
    <col min="9732" max="9732" width="7.140625" style="34" customWidth="1"/>
    <col min="9733" max="9733" width="9.140625" style="34" customWidth="1"/>
    <col min="9734" max="9734" width="7.140625" style="34" customWidth="1"/>
    <col min="9735" max="9735" width="8.140625" style="34" customWidth="1"/>
    <col min="9736" max="9736" width="8.5703125" style="34" customWidth="1"/>
    <col min="9737" max="9737" width="10.42578125" style="34" customWidth="1"/>
    <col min="9738" max="9738" width="11.28515625" style="34" customWidth="1"/>
    <col min="9739" max="9739" width="17.85546875" style="34" customWidth="1"/>
    <col min="9740" max="9740" width="11.42578125" style="34" hidden="1" customWidth="1"/>
    <col min="9741" max="9984" width="11.42578125" style="34"/>
    <col min="9985" max="9985" width="3.85546875" style="34" customWidth="1"/>
    <col min="9986" max="9986" width="8.5703125" style="34" customWidth="1"/>
    <col min="9987" max="9987" width="7.7109375" style="34" customWidth="1"/>
    <col min="9988" max="9988" width="7.140625" style="34" customWidth="1"/>
    <col min="9989" max="9989" width="9.140625" style="34" customWidth="1"/>
    <col min="9990" max="9990" width="7.140625" style="34" customWidth="1"/>
    <col min="9991" max="9991" width="8.140625" style="34" customWidth="1"/>
    <col min="9992" max="9992" width="8.5703125" style="34" customWidth="1"/>
    <col min="9993" max="9993" width="10.42578125" style="34" customWidth="1"/>
    <col min="9994" max="9994" width="11.28515625" style="34" customWidth="1"/>
    <col min="9995" max="9995" width="17.85546875" style="34" customWidth="1"/>
    <col min="9996" max="9996" width="11.42578125" style="34" hidden="1" customWidth="1"/>
    <col min="9997" max="10240" width="11.42578125" style="34"/>
    <col min="10241" max="10241" width="3.85546875" style="34" customWidth="1"/>
    <col min="10242" max="10242" width="8.5703125" style="34" customWidth="1"/>
    <col min="10243" max="10243" width="7.7109375" style="34" customWidth="1"/>
    <col min="10244" max="10244" width="7.140625" style="34" customWidth="1"/>
    <col min="10245" max="10245" width="9.140625" style="34" customWidth="1"/>
    <col min="10246" max="10246" width="7.140625" style="34" customWidth="1"/>
    <col min="10247" max="10247" width="8.140625" style="34" customWidth="1"/>
    <col min="10248" max="10248" width="8.5703125" style="34" customWidth="1"/>
    <col min="10249" max="10249" width="10.42578125" style="34" customWidth="1"/>
    <col min="10250" max="10250" width="11.28515625" style="34" customWidth="1"/>
    <col min="10251" max="10251" width="17.85546875" style="34" customWidth="1"/>
    <col min="10252" max="10252" width="11.42578125" style="34" hidden="1" customWidth="1"/>
    <col min="10253" max="10496" width="11.42578125" style="34"/>
    <col min="10497" max="10497" width="3.85546875" style="34" customWidth="1"/>
    <col min="10498" max="10498" width="8.5703125" style="34" customWidth="1"/>
    <col min="10499" max="10499" width="7.7109375" style="34" customWidth="1"/>
    <col min="10500" max="10500" width="7.140625" style="34" customWidth="1"/>
    <col min="10501" max="10501" width="9.140625" style="34" customWidth="1"/>
    <col min="10502" max="10502" width="7.140625" style="34" customWidth="1"/>
    <col min="10503" max="10503" width="8.140625" style="34" customWidth="1"/>
    <col min="10504" max="10504" width="8.5703125" style="34" customWidth="1"/>
    <col min="10505" max="10505" width="10.42578125" style="34" customWidth="1"/>
    <col min="10506" max="10506" width="11.28515625" style="34" customWidth="1"/>
    <col min="10507" max="10507" width="17.85546875" style="34" customWidth="1"/>
    <col min="10508" max="10508" width="11.42578125" style="34" hidden="1" customWidth="1"/>
    <col min="10509" max="10752" width="11.42578125" style="34"/>
    <col min="10753" max="10753" width="3.85546875" style="34" customWidth="1"/>
    <col min="10754" max="10754" width="8.5703125" style="34" customWidth="1"/>
    <col min="10755" max="10755" width="7.7109375" style="34" customWidth="1"/>
    <col min="10756" max="10756" width="7.140625" style="34" customWidth="1"/>
    <col min="10757" max="10757" width="9.140625" style="34" customWidth="1"/>
    <col min="10758" max="10758" width="7.140625" style="34" customWidth="1"/>
    <col min="10759" max="10759" width="8.140625" style="34" customWidth="1"/>
    <col min="10760" max="10760" width="8.5703125" style="34" customWidth="1"/>
    <col min="10761" max="10761" width="10.42578125" style="34" customWidth="1"/>
    <col min="10762" max="10762" width="11.28515625" style="34" customWidth="1"/>
    <col min="10763" max="10763" width="17.85546875" style="34" customWidth="1"/>
    <col min="10764" max="10764" width="11.42578125" style="34" hidden="1" customWidth="1"/>
    <col min="10765" max="11008" width="11.42578125" style="34"/>
    <col min="11009" max="11009" width="3.85546875" style="34" customWidth="1"/>
    <col min="11010" max="11010" width="8.5703125" style="34" customWidth="1"/>
    <col min="11011" max="11011" width="7.7109375" style="34" customWidth="1"/>
    <col min="11012" max="11012" width="7.140625" style="34" customWidth="1"/>
    <col min="11013" max="11013" width="9.140625" style="34" customWidth="1"/>
    <col min="11014" max="11014" width="7.140625" style="34" customWidth="1"/>
    <col min="11015" max="11015" width="8.140625" style="34" customWidth="1"/>
    <col min="11016" max="11016" width="8.5703125" style="34" customWidth="1"/>
    <col min="11017" max="11017" width="10.42578125" style="34" customWidth="1"/>
    <col min="11018" max="11018" width="11.28515625" style="34" customWidth="1"/>
    <col min="11019" max="11019" width="17.85546875" style="34" customWidth="1"/>
    <col min="11020" max="11020" width="11.42578125" style="34" hidden="1" customWidth="1"/>
    <col min="11021" max="11264" width="11.42578125" style="34"/>
    <col min="11265" max="11265" width="3.85546875" style="34" customWidth="1"/>
    <col min="11266" max="11266" width="8.5703125" style="34" customWidth="1"/>
    <col min="11267" max="11267" width="7.7109375" style="34" customWidth="1"/>
    <col min="11268" max="11268" width="7.140625" style="34" customWidth="1"/>
    <col min="11269" max="11269" width="9.140625" style="34" customWidth="1"/>
    <col min="11270" max="11270" width="7.140625" style="34" customWidth="1"/>
    <col min="11271" max="11271" width="8.140625" style="34" customWidth="1"/>
    <col min="11272" max="11272" width="8.5703125" style="34" customWidth="1"/>
    <col min="11273" max="11273" width="10.42578125" style="34" customWidth="1"/>
    <col min="11274" max="11274" width="11.28515625" style="34" customWidth="1"/>
    <col min="11275" max="11275" width="17.85546875" style="34" customWidth="1"/>
    <col min="11276" max="11276" width="11.42578125" style="34" hidden="1" customWidth="1"/>
    <col min="11277" max="11520" width="11.42578125" style="34"/>
    <col min="11521" max="11521" width="3.85546875" style="34" customWidth="1"/>
    <col min="11522" max="11522" width="8.5703125" style="34" customWidth="1"/>
    <col min="11523" max="11523" width="7.7109375" style="34" customWidth="1"/>
    <col min="11524" max="11524" width="7.140625" style="34" customWidth="1"/>
    <col min="11525" max="11525" width="9.140625" style="34" customWidth="1"/>
    <col min="11526" max="11526" width="7.140625" style="34" customWidth="1"/>
    <col min="11527" max="11527" width="8.140625" style="34" customWidth="1"/>
    <col min="11528" max="11528" width="8.5703125" style="34" customWidth="1"/>
    <col min="11529" max="11529" width="10.42578125" style="34" customWidth="1"/>
    <col min="11530" max="11530" width="11.28515625" style="34" customWidth="1"/>
    <col min="11531" max="11531" width="17.85546875" style="34" customWidth="1"/>
    <col min="11532" max="11532" width="11.42578125" style="34" hidden="1" customWidth="1"/>
    <col min="11533" max="11776" width="11.42578125" style="34"/>
    <col min="11777" max="11777" width="3.85546875" style="34" customWidth="1"/>
    <col min="11778" max="11778" width="8.5703125" style="34" customWidth="1"/>
    <col min="11779" max="11779" width="7.7109375" style="34" customWidth="1"/>
    <col min="11780" max="11780" width="7.140625" style="34" customWidth="1"/>
    <col min="11781" max="11781" width="9.140625" style="34" customWidth="1"/>
    <col min="11782" max="11782" width="7.140625" style="34" customWidth="1"/>
    <col min="11783" max="11783" width="8.140625" style="34" customWidth="1"/>
    <col min="11784" max="11784" width="8.5703125" style="34" customWidth="1"/>
    <col min="11785" max="11785" width="10.42578125" style="34" customWidth="1"/>
    <col min="11786" max="11786" width="11.28515625" style="34" customWidth="1"/>
    <col min="11787" max="11787" width="17.85546875" style="34" customWidth="1"/>
    <col min="11788" max="11788" width="11.42578125" style="34" hidden="1" customWidth="1"/>
    <col min="11789" max="12032" width="11.42578125" style="34"/>
    <col min="12033" max="12033" width="3.85546875" style="34" customWidth="1"/>
    <col min="12034" max="12034" width="8.5703125" style="34" customWidth="1"/>
    <col min="12035" max="12035" width="7.7109375" style="34" customWidth="1"/>
    <col min="12036" max="12036" width="7.140625" style="34" customWidth="1"/>
    <col min="12037" max="12037" width="9.140625" style="34" customWidth="1"/>
    <col min="12038" max="12038" width="7.140625" style="34" customWidth="1"/>
    <col min="12039" max="12039" width="8.140625" style="34" customWidth="1"/>
    <col min="12040" max="12040" width="8.5703125" style="34" customWidth="1"/>
    <col min="12041" max="12041" width="10.42578125" style="34" customWidth="1"/>
    <col min="12042" max="12042" width="11.28515625" style="34" customWidth="1"/>
    <col min="12043" max="12043" width="17.85546875" style="34" customWidth="1"/>
    <col min="12044" max="12044" width="11.42578125" style="34" hidden="1" customWidth="1"/>
    <col min="12045" max="12288" width="11.42578125" style="34"/>
    <col min="12289" max="12289" width="3.85546875" style="34" customWidth="1"/>
    <col min="12290" max="12290" width="8.5703125" style="34" customWidth="1"/>
    <col min="12291" max="12291" width="7.7109375" style="34" customWidth="1"/>
    <col min="12292" max="12292" width="7.140625" style="34" customWidth="1"/>
    <col min="12293" max="12293" width="9.140625" style="34" customWidth="1"/>
    <col min="12294" max="12294" width="7.140625" style="34" customWidth="1"/>
    <col min="12295" max="12295" width="8.140625" style="34" customWidth="1"/>
    <col min="12296" max="12296" width="8.5703125" style="34" customWidth="1"/>
    <col min="12297" max="12297" width="10.42578125" style="34" customWidth="1"/>
    <col min="12298" max="12298" width="11.28515625" style="34" customWidth="1"/>
    <col min="12299" max="12299" width="17.85546875" style="34" customWidth="1"/>
    <col min="12300" max="12300" width="11.42578125" style="34" hidden="1" customWidth="1"/>
    <col min="12301" max="12544" width="11.42578125" style="34"/>
    <col min="12545" max="12545" width="3.85546875" style="34" customWidth="1"/>
    <col min="12546" max="12546" width="8.5703125" style="34" customWidth="1"/>
    <col min="12547" max="12547" width="7.7109375" style="34" customWidth="1"/>
    <col min="12548" max="12548" width="7.140625" style="34" customWidth="1"/>
    <col min="12549" max="12549" width="9.140625" style="34" customWidth="1"/>
    <col min="12550" max="12550" width="7.140625" style="34" customWidth="1"/>
    <col min="12551" max="12551" width="8.140625" style="34" customWidth="1"/>
    <col min="12552" max="12552" width="8.5703125" style="34" customWidth="1"/>
    <col min="12553" max="12553" width="10.42578125" style="34" customWidth="1"/>
    <col min="12554" max="12554" width="11.28515625" style="34" customWidth="1"/>
    <col min="12555" max="12555" width="17.85546875" style="34" customWidth="1"/>
    <col min="12556" max="12556" width="11.42578125" style="34" hidden="1" customWidth="1"/>
    <col min="12557" max="12800" width="11.42578125" style="34"/>
    <col min="12801" max="12801" width="3.85546875" style="34" customWidth="1"/>
    <col min="12802" max="12802" width="8.5703125" style="34" customWidth="1"/>
    <col min="12803" max="12803" width="7.7109375" style="34" customWidth="1"/>
    <col min="12804" max="12804" width="7.140625" style="34" customWidth="1"/>
    <col min="12805" max="12805" width="9.140625" style="34" customWidth="1"/>
    <col min="12806" max="12806" width="7.140625" style="34" customWidth="1"/>
    <col min="12807" max="12807" width="8.140625" style="34" customWidth="1"/>
    <col min="12808" max="12808" width="8.5703125" style="34" customWidth="1"/>
    <col min="12809" max="12809" width="10.42578125" style="34" customWidth="1"/>
    <col min="12810" max="12810" width="11.28515625" style="34" customWidth="1"/>
    <col min="12811" max="12811" width="17.85546875" style="34" customWidth="1"/>
    <col min="12812" max="12812" width="11.42578125" style="34" hidden="1" customWidth="1"/>
    <col min="12813" max="13056" width="11.42578125" style="34"/>
    <col min="13057" max="13057" width="3.85546875" style="34" customWidth="1"/>
    <col min="13058" max="13058" width="8.5703125" style="34" customWidth="1"/>
    <col min="13059" max="13059" width="7.7109375" style="34" customWidth="1"/>
    <col min="13060" max="13060" width="7.140625" style="34" customWidth="1"/>
    <col min="13061" max="13061" width="9.140625" style="34" customWidth="1"/>
    <col min="13062" max="13062" width="7.140625" style="34" customWidth="1"/>
    <col min="13063" max="13063" width="8.140625" style="34" customWidth="1"/>
    <col min="13064" max="13064" width="8.5703125" style="34" customWidth="1"/>
    <col min="13065" max="13065" width="10.42578125" style="34" customWidth="1"/>
    <col min="13066" max="13066" width="11.28515625" style="34" customWidth="1"/>
    <col min="13067" max="13067" width="17.85546875" style="34" customWidth="1"/>
    <col min="13068" max="13068" width="11.42578125" style="34" hidden="1" customWidth="1"/>
    <col min="13069" max="13312" width="11.42578125" style="34"/>
    <col min="13313" max="13313" width="3.85546875" style="34" customWidth="1"/>
    <col min="13314" max="13314" width="8.5703125" style="34" customWidth="1"/>
    <col min="13315" max="13315" width="7.7109375" style="34" customWidth="1"/>
    <col min="13316" max="13316" width="7.140625" style="34" customWidth="1"/>
    <col min="13317" max="13317" width="9.140625" style="34" customWidth="1"/>
    <col min="13318" max="13318" width="7.140625" style="34" customWidth="1"/>
    <col min="13319" max="13319" width="8.140625" style="34" customWidth="1"/>
    <col min="13320" max="13320" width="8.5703125" style="34" customWidth="1"/>
    <col min="13321" max="13321" width="10.42578125" style="34" customWidth="1"/>
    <col min="13322" max="13322" width="11.28515625" style="34" customWidth="1"/>
    <col min="13323" max="13323" width="17.85546875" style="34" customWidth="1"/>
    <col min="13324" max="13324" width="11.42578125" style="34" hidden="1" customWidth="1"/>
    <col min="13325" max="13568" width="11.42578125" style="34"/>
    <col min="13569" max="13569" width="3.85546875" style="34" customWidth="1"/>
    <col min="13570" max="13570" width="8.5703125" style="34" customWidth="1"/>
    <col min="13571" max="13571" width="7.7109375" style="34" customWidth="1"/>
    <col min="13572" max="13572" width="7.140625" style="34" customWidth="1"/>
    <col min="13573" max="13573" width="9.140625" style="34" customWidth="1"/>
    <col min="13574" max="13574" width="7.140625" style="34" customWidth="1"/>
    <col min="13575" max="13575" width="8.140625" style="34" customWidth="1"/>
    <col min="13576" max="13576" width="8.5703125" style="34" customWidth="1"/>
    <col min="13577" max="13577" width="10.42578125" style="34" customWidth="1"/>
    <col min="13578" max="13578" width="11.28515625" style="34" customWidth="1"/>
    <col min="13579" max="13579" width="17.85546875" style="34" customWidth="1"/>
    <col min="13580" max="13580" width="11.42578125" style="34" hidden="1" customWidth="1"/>
    <col min="13581" max="13824" width="11.42578125" style="34"/>
    <col min="13825" max="13825" width="3.85546875" style="34" customWidth="1"/>
    <col min="13826" max="13826" width="8.5703125" style="34" customWidth="1"/>
    <col min="13827" max="13827" width="7.7109375" style="34" customWidth="1"/>
    <col min="13828" max="13828" width="7.140625" style="34" customWidth="1"/>
    <col min="13829" max="13829" width="9.140625" style="34" customWidth="1"/>
    <col min="13830" max="13830" width="7.140625" style="34" customWidth="1"/>
    <col min="13831" max="13831" width="8.140625" style="34" customWidth="1"/>
    <col min="13832" max="13832" width="8.5703125" style="34" customWidth="1"/>
    <col min="13833" max="13833" width="10.42578125" style="34" customWidth="1"/>
    <col min="13834" max="13834" width="11.28515625" style="34" customWidth="1"/>
    <col min="13835" max="13835" width="17.85546875" style="34" customWidth="1"/>
    <col min="13836" max="13836" width="11.42578125" style="34" hidden="1" customWidth="1"/>
    <col min="13837" max="14080" width="11.42578125" style="34"/>
    <col min="14081" max="14081" width="3.85546875" style="34" customWidth="1"/>
    <col min="14082" max="14082" width="8.5703125" style="34" customWidth="1"/>
    <col min="14083" max="14083" width="7.7109375" style="34" customWidth="1"/>
    <col min="14084" max="14084" width="7.140625" style="34" customWidth="1"/>
    <col min="14085" max="14085" width="9.140625" style="34" customWidth="1"/>
    <col min="14086" max="14086" width="7.140625" style="34" customWidth="1"/>
    <col min="14087" max="14087" width="8.140625" style="34" customWidth="1"/>
    <col min="14088" max="14088" width="8.5703125" style="34" customWidth="1"/>
    <col min="14089" max="14089" width="10.42578125" style="34" customWidth="1"/>
    <col min="14090" max="14090" width="11.28515625" style="34" customWidth="1"/>
    <col min="14091" max="14091" width="17.85546875" style="34" customWidth="1"/>
    <col min="14092" max="14092" width="11.42578125" style="34" hidden="1" customWidth="1"/>
    <col min="14093" max="14336" width="11.42578125" style="34"/>
    <col min="14337" max="14337" width="3.85546875" style="34" customWidth="1"/>
    <col min="14338" max="14338" width="8.5703125" style="34" customWidth="1"/>
    <col min="14339" max="14339" width="7.7109375" style="34" customWidth="1"/>
    <col min="14340" max="14340" width="7.140625" style="34" customWidth="1"/>
    <col min="14341" max="14341" width="9.140625" style="34" customWidth="1"/>
    <col min="14342" max="14342" width="7.140625" style="34" customWidth="1"/>
    <col min="14343" max="14343" width="8.140625" style="34" customWidth="1"/>
    <col min="14344" max="14344" width="8.5703125" style="34" customWidth="1"/>
    <col min="14345" max="14345" width="10.42578125" style="34" customWidth="1"/>
    <col min="14346" max="14346" width="11.28515625" style="34" customWidth="1"/>
    <col min="14347" max="14347" width="17.85546875" style="34" customWidth="1"/>
    <col min="14348" max="14348" width="11.42578125" style="34" hidden="1" customWidth="1"/>
    <col min="14349" max="14592" width="11.42578125" style="34"/>
    <col min="14593" max="14593" width="3.85546875" style="34" customWidth="1"/>
    <col min="14594" max="14594" width="8.5703125" style="34" customWidth="1"/>
    <col min="14595" max="14595" width="7.7109375" style="34" customWidth="1"/>
    <col min="14596" max="14596" width="7.140625" style="34" customWidth="1"/>
    <col min="14597" max="14597" width="9.140625" style="34" customWidth="1"/>
    <col min="14598" max="14598" width="7.140625" style="34" customWidth="1"/>
    <col min="14599" max="14599" width="8.140625" style="34" customWidth="1"/>
    <col min="14600" max="14600" width="8.5703125" style="34" customWidth="1"/>
    <col min="14601" max="14601" width="10.42578125" style="34" customWidth="1"/>
    <col min="14602" max="14602" width="11.28515625" style="34" customWidth="1"/>
    <col min="14603" max="14603" width="17.85546875" style="34" customWidth="1"/>
    <col min="14604" max="14604" width="11.42578125" style="34" hidden="1" customWidth="1"/>
    <col min="14605" max="14848" width="11.42578125" style="34"/>
    <col min="14849" max="14849" width="3.85546875" style="34" customWidth="1"/>
    <col min="14850" max="14850" width="8.5703125" style="34" customWidth="1"/>
    <col min="14851" max="14851" width="7.7109375" style="34" customWidth="1"/>
    <col min="14852" max="14852" width="7.140625" style="34" customWidth="1"/>
    <col min="14853" max="14853" width="9.140625" style="34" customWidth="1"/>
    <col min="14854" max="14854" width="7.140625" style="34" customWidth="1"/>
    <col min="14855" max="14855" width="8.140625" style="34" customWidth="1"/>
    <col min="14856" max="14856" width="8.5703125" style="34" customWidth="1"/>
    <col min="14857" max="14857" width="10.42578125" style="34" customWidth="1"/>
    <col min="14858" max="14858" width="11.28515625" style="34" customWidth="1"/>
    <col min="14859" max="14859" width="17.85546875" style="34" customWidth="1"/>
    <col min="14860" max="14860" width="11.42578125" style="34" hidden="1" customWidth="1"/>
    <col min="14861" max="15104" width="11.42578125" style="34"/>
    <col min="15105" max="15105" width="3.85546875" style="34" customWidth="1"/>
    <col min="15106" max="15106" width="8.5703125" style="34" customWidth="1"/>
    <col min="15107" max="15107" width="7.7109375" style="34" customWidth="1"/>
    <col min="15108" max="15108" width="7.140625" style="34" customWidth="1"/>
    <col min="15109" max="15109" width="9.140625" style="34" customWidth="1"/>
    <col min="15110" max="15110" width="7.140625" style="34" customWidth="1"/>
    <col min="15111" max="15111" width="8.140625" style="34" customWidth="1"/>
    <col min="15112" max="15112" width="8.5703125" style="34" customWidth="1"/>
    <col min="15113" max="15113" width="10.42578125" style="34" customWidth="1"/>
    <col min="15114" max="15114" width="11.28515625" style="34" customWidth="1"/>
    <col min="15115" max="15115" width="17.85546875" style="34" customWidth="1"/>
    <col min="15116" max="15116" width="11.42578125" style="34" hidden="1" customWidth="1"/>
    <col min="15117" max="15360" width="11.42578125" style="34"/>
    <col min="15361" max="15361" width="3.85546875" style="34" customWidth="1"/>
    <col min="15362" max="15362" width="8.5703125" style="34" customWidth="1"/>
    <col min="15363" max="15363" width="7.7109375" style="34" customWidth="1"/>
    <col min="15364" max="15364" width="7.140625" style="34" customWidth="1"/>
    <col min="15365" max="15365" width="9.140625" style="34" customWidth="1"/>
    <col min="15366" max="15366" width="7.140625" style="34" customWidth="1"/>
    <col min="15367" max="15367" width="8.140625" style="34" customWidth="1"/>
    <col min="15368" max="15368" width="8.5703125" style="34" customWidth="1"/>
    <col min="15369" max="15369" width="10.42578125" style="34" customWidth="1"/>
    <col min="15370" max="15370" width="11.28515625" style="34" customWidth="1"/>
    <col min="15371" max="15371" width="17.85546875" style="34" customWidth="1"/>
    <col min="15372" max="15372" width="11.42578125" style="34" hidden="1" customWidth="1"/>
    <col min="15373" max="15616" width="11.42578125" style="34"/>
    <col min="15617" max="15617" width="3.85546875" style="34" customWidth="1"/>
    <col min="15618" max="15618" width="8.5703125" style="34" customWidth="1"/>
    <col min="15619" max="15619" width="7.7109375" style="34" customWidth="1"/>
    <col min="15620" max="15620" width="7.140625" style="34" customWidth="1"/>
    <col min="15621" max="15621" width="9.140625" style="34" customWidth="1"/>
    <col min="15622" max="15622" width="7.140625" style="34" customWidth="1"/>
    <col min="15623" max="15623" width="8.140625" style="34" customWidth="1"/>
    <col min="15624" max="15624" width="8.5703125" style="34" customWidth="1"/>
    <col min="15625" max="15625" width="10.42578125" style="34" customWidth="1"/>
    <col min="15626" max="15626" width="11.28515625" style="34" customWidth="1"/>
    <col min="15627" max="15627" width="17.85546875" style="34" customWidth="1"/>
    <col min="15628" max="15628" width="11.42578125" style="34" hidden="1" customWidth="1"/>
    <col min="15629" max="15872" width="11.42578125" style="34"/>
    <col min="15873" max="15873" width="3.85546875" style="34" customWidth="1"/>
    <col min="15874" max="15874" width="8.5703125" style="34" customWidth="1"/>
    <col min="15875" max="15875" width="7.7109375" style="34" customWidth="1"/>
    <col min="15876" max="15876" width="7.140625" style="34" customWidth="1"/>
    <col min="15877" max="15877" width="9.140625" style="34" customWidth="1"/>
    <col min="15878" max="15878" width="7.140625" style="34" customWidth="1"/>
    <col min="15879" max="15879" width="8.140625" style="34" customWidth="1"/>
    <col min="15880" max="15880" width="8.5703125" style="34" customWidth="1"/>
    <col min="15881" max="15881" width="10.42578125" style="34" customWidth="1"/>
    <col min="15882" max="15882" width="11.28515625" style="34" customWidth="1"/>
    <col min="15883" max="15883" width="17.85546875" style="34" customWidth="1"/>
    <col min="15884" max="15884" width="11.42578125" style="34" hidden="1" customWidth="1"/>
    <col min="15885" max="16128" width="11.42578125" style="34"/>
    <col min="16129" max="16129" width="3.85546875" style="34" customWidth="1"/>
    <col min="16130" max="16130" width="8.5703125" style="34" customWidth="1"/>
    <col min="16131" max="16131" width="7.7109375" style="34" customWidth="1"/>
    <col min="16132" max="16132" width="7.140625" style="34" customWidth="1"/>
    <col min="16133" max="16133" width="9.140625" style="34" customWidth="1"/>
    <col min="16134" max="16134" width="7.140625" style="34" customWidth="1"/>
    <col min="16135" max="16135" width="8.140625" style="34" customWidth="1"/>
    <col min="16136" max="16136" width="8.5703125" style="34" customWidth="1"/>
    <col min="16137" max="16137" width="10.42578125" style="34" customWidth="1"/>
    <col min="16138" max="16138" width="11.28515625" style="34" customWidth="1"/>
    <col min="16139" max="16139" width="17.85546875" style="34" customWidth="1"/>
    <col min="16140" max="16140" width="11.42578125" style="34" hidden="1" customWidth="1"/>
    <col min="16141" max="16384" width="11.42578125" style="34"/>
  </cols>
  <sheetData>
    <row r="1" spans="1:14" s="30" customFormat="1" ht="22.5" customHeight="1">
      <c r="A1" s="141" t="s">
        <v>28</v>
      </c>
      <c r="B1" s="142"/>
      <c r="C1" s="141"/>
      <c r="D1" s="141"/>
      <c r="E1" s="141"/>
      <c r="F1" s="141"/>
      <c r="G1" s="141"/>
      <c r="H1" s="141"/>
      <c r="I1" s="141"/>
      <c r="J1" s="141"/>
      <c r="K1" s="141"/>
      <c r="L1" s="29"/>
      <c r="M1" s="29"/>
      <c r="N1" s="29"/>
    </row>
    <row r="2" spans="1:14" s="30" customFormat="1" ht="22.5" customHeight="1">
      <c r="A2" s="141" t="str">
        <f>"- Stunden-Einzelnachweis -"</f>
        <v>- Stunden-Einzelnachweis -</v>
      </c>
      <c r="B2" s="142"/>
      <c r="C2" s="141"/>
      <c r="D2" s="141"/>
      <c r="E2" s="141"/>
      <c r="F2" s="141"/>
      <c r="G2" s="141"/>
      <c r="H2" s="141"/>
      <c r="I2" s="141"/>
      <c r="J2" s="141"/>
      <c r="K2" s="141"/>
      <c r="L2" s="29"/>
      <c r="M2" s="29"/>
      <c r="N2" s="29"/>
    </row>
    <row r="3" spans="1:14" s="30" customFormat="1" ht="15">
      <c r="A3" s="29"/>
      <c r="B3" s="29"/>
      <c r="C3" s="135"/>
      <c r="D3" s="136"/>
      <c r="E3" s="136"/>
      <c r="F3" s="136"/>
      <c r="G3" s="136"/>
      <c r="H3" s="29"/>
      <c r="I3" s="29"/>
      <c r="J3" s="29"/>
      <c r="K3" s="135"/>
      <c r="L3" s="29"/>
      <c r="M3" s="29"/>
      <c r="N3" s="29"/>
    </row>
    <row r="4" spans="1:14" ht="12.75">
      <c r="A4" s="31" t="s">
        <v>29</v>
      </c>
      <c r="C4" s="137"/>
      <c r="D4" s="137"/>
      <c r="E4" s="137"/>
      <c r="F4" s="137"/>
      <c r="G4" s="137"/>
      <c r="H4" s="33"/>
      <c r="I4" s="139" t="s">
        <v>30</v>
      </c>
      <c r="J4" s="140"/>
      <c r="K4" s="137"/>
    </row>
    <row r="5" spans="1:14" ht="7.5" customHeight="1">
      <c r="A5" s="31"/>
      <c r="C5" s="35"/>
      <c r="D5" s="35"/>
      <c r="E5" s="35"/>
      <c r="F5" s="35"/>
      <c r="G5" s="35"/>
      <c r="H5" s="33"/>
      <c r="I5" s="33"/>
      <c r="J5" s="36"/>
      <c r="K5" s="33"/>
    </row>
    <row r="6" spans="1:14">
      <c r="C6" s="135"/>
      <c r="D6" s="136"/>
      <c r="E6" s="136"/>
      <c r="F6" s="136"/>
      <c r="G6" s="136"/>
      <c r="K6" s="138"/>
    </row>
    <row r="7" spans="1:14" ht="12.75">
      <c r="A7" s="31" t="s">
        <v>31</v>
      </c>
      <c r="C7" s="137"/>
      <c r="D7" s="137"/>
      <c r="E7" s="137"/>
      <c r="F7" s="137"/>
      <c r="G7" s="137"/>
      <c r="H7" s="33"/>
      <c r="I7" s="139" t="s">
        <v>32</v>
      </c>
      <c r="J7" s="140"/>
      <c r="K7" s="137"/>
    </row>
    <row r="9" spans="1:14" ht="24" customHeight="1">
      <c r="A9" s="37"/>
      <c r="B9" s="114" t="s">
        <v>33</v>
      </c>
      <c r="C9" s="115"/>
      <c r="D9" s="115"/>
      <c r="E9" s="115"/>
      <c r="F9" s="115"/>
      <c r="G9" s="116"/>
      <c r="H9" s="114" t="s">
        <v>34</v>
      </c>
      <c r="I9" s="116"/>
      <c r="J9" s="117" t="s">
        <v>35</v>
      </c>
      <c r="K9" s="118"/>
    </row>
    <row r="10" spans="1:14" ht="12" customHeight="1">
      <c r="A10" s="119" t="s">
        <v>36</v>
      </c>
      <c r="B10" s="122" t="s">
        <v>37</v>
      </c>
      <c r="C10" s="122" t="s">
        <v>38</v>
      </c>
      <c r="D10" s="125" t="s">
        <v>39</v>
      </c>
      <c r="E10" s="122" t="s">
        <v>40</v>
      </c>
      <c r="F10" s="128" t="s">
        <v>41</v>
      </c>
      <c r="G10" s="122" t="s">
        <v>42</v>
      </c>
      <c r="H10" s="122" t="s">
        <v>43</v>
      </c>
      <c r="I10" s="122" t="s">
        <v>44</v>
      </c>
      <c r="J10" s="131" t="s">
        <v>92</v>
      </c>
      <c r="K10" s="132"/>
    </row>
    <row r="11" spans="1:14" ht="12.75" customHeight="1">
      <c r="A11" s="120"/>
      <c r="B11" s="123"/>
      <c r="C11" s="123"/>
      <c r="D11" s="126"/>
      <c r="E11" s="123"/>
      <c r="F11" s="129"/>
      <c r="G11" s="123"/>
      <c r="H11" s="123"/>
      <c r="I11" s="123"/>
      <c r="J11" s="131"/>
      <c r="K11" s="132"/>
    </row>
    <row r="12" spans="1:14" ht="12.75" customHeight="1">
      <c r="A12" s="121"/>
      <c r="B12" s="124"/>
      <c r="C12" s="124"/>
      <c r="D12" s="127"/>
      <c r="E12" s="124"/>
      <c r="F12" s="130"/>
      <c r="G12" s="124"/>
      <c r="H12" s="124"/>
      <c r="I12" s="124"/>
      <c r="J12" s="133"/>
      <c r="K12" s="134"/>
    </row>
    <row r="13" spans="1:14" ht="12.75" customHeight="1" thickBot="1">
      <c r="F13" s="38"/>
      <c r="G13" s="39" t="s">
        <v>45</v>
      </c>
      <c r="H13" s="40"/>
      <c r="I13" s="40"/>
    </row>
    <row r="14" spans="1:14" ht="20.100000000000001" customHeight="1" thickBot="1">
      <c r="A14" s="41" t="s">
        <v>46</v>
      </c>
      <c r="B14" s="42"/>
      <c r="C14" s="42"/>
      <c r="D14" s="42"/>
      <c r="E14" s="43">
        <f t="shared" ref="E14:E44" si="0">IF(C14&lt;B14,L14-B14+C14,C14-B14)-D14</f>
        <v>0</v>
      </c>
      <c r="F14" s="44">
        <f>E14*24</f>
        <v>0</v>
      </c>
      <c r="G14" s="95">
        <v>0</v>
      </c>
      <c r="H14" s="45">
        <v>0</v>
      </c>
      <c r="I14" s="46">
        <f>ROUND((F14+G14)*H14,2)</f>
        <v>0</v>
      </c>
      <c r="J14" s="111"/>
      <c r="K14" s="112"/>
      <c r="L14" s="47">
        <v>1</v>
      </c>
    </row>
    <row r="15" spans="1:14" ht="20.100000000000001" customHeight="1" thickBot="1">
      <c r="A15" s="41" t="s">
        <v>47</v>
      </c>
      <c r="B15" s="42"/>
      <c r="C15" s="42"/>
      <c r="D15" s="42"/>
      <c r="E15" s="43">
        <f t="shared" si="0"/>
        <v>0</v>
      </c>
      <c r="F15" s="44">
        <f>E15*24</f>
        <v>0</v>
      </c>
      <c r="G15" s="96">
        <v>0</v>
      </c>
      <c r="H15" s="45">
        <v>0</v>
      </c>
      <c r="I15" s="46">
        <f t="shared" ref="I15:I44" si="1">ROUND((F15+G15)*H15,2)</f>
        <v>0</v>
      </c>
      <c r="J15" s="111"/>
      <c r="K15" s="112"/>
      <c r="L15" s="47">
        <v>1</v>
      </c>
    </row>
    <row r="16" spans="1:14" ht="20.100000000000001" customHeight="1" thickBot="1">
      <c r="A16" s="41" t="s">
        <v>48</v>
      </c>
      <c r="B16" s="42"/>
      <c r="C16" s="42"/>
      <c r="D16" s="42"/>
      <c r="E16" s="43">
        <f t="shared" si="0"/>
        <v>0</v>
      </c>
      <c r="F16" s="44">
        <f>E16*24</f>
        <v>0</v>
      </c>
      <c r="G16" s="96">
        <v>0</v>
      </c>
      <c r="H16" s="45">
        <v>0</v>
      </c>
      <c r="I16" s="46">
        <f t="shared" si="1"/>
        <v>0</v>
      </c>
      <c r="J16" s="111"/>
      <c r="K16" s="112"/>
      <c r="L16" s="47">
        <v>1</v>
      </c>
    </row>
    <row r="17" spans="1:14" ht="20.100000000000001" customHeight="1" thickBot="1">
      <c r="A17" s="41" t="s">
        <v>49</v>
      </c>
      <c r="B17" s="42"/>
      <c r="C17" s="42"/>
      <c r="D17" s="42"/>
      <c r="E17" s="43">
        <f t="shared" si="0"/>
        <v>0</v>
      </c>
      <c r="F17" s="44">
        <f t="shared" ref="F17:F44" si="2">E17*24</f>
        <v>0</v>
      </c>
      <c r="G17" s="96">
        <v>0</v>
      </c>
      <c r="H17" s="45">
        <v>0</v>
      </c>
      <c r="I17" s="46">
        <f t="shared" si="1"/>
        <v>0</v>
      </c>
      <c r="J17" s="111"/>
      <c r="K17" s="112"/>
      <c r="L17" s="47">
        <v>1</v>
      </c>
    </row>
    <row r="18" spans="1:14" ht="20.100000000000001" customHeight="1" thickBot="1">
      <c r="A18" s="41" t="s">
        <v>50</v>
      </c>
      <c r="B18" s="42"/>
      <c r="C18" s="42"/>
      <c r="D18" s="42"/>
      <c r="E18" s="43">
        <f t="shared" si="0"/>
        <v>0</v>
      </c>
      <c r="F18" s="44">
        <f t="shared" si="2"/>
        <v>0</v>
      </c>
      <c r="G18" s="96">
        <v>0</v>
      </c>
      <c r="H18" s="45">
        <v>0</v>
      </c>
      <c r="I18" s="46">
        <f t="shared" si="1"/>
        <v>0</v>
      </c>
      <c r="J18" s="111"/>
      <c r="K18" s="112"/>
      <c r="L18" s="47">
        <v>1</v>
      </c>
      <c r="N18" s="48"/>
    </row>
    <row r="19" spans="1:14" ht="20.100000000000001" customHeight="1" thickBot="1">
      <c r="A19" s="41" t="s">
        <v>51</v>
      </c>
      <c r="B19" s="42"/>
      <c r="C19" s="42"/>
      <c r="D19" s="42"/>
      <c r="E19" s="43">
        <f t="shared" si="0"/>
        <v>0</v>
      </c>
      <c r="F19" s="44">
        <f t="shared" si="2"/>
        <v>0</v>
      </c>
      <c r="G19" s="96">
        <v>0</v>
      </c>
      <c r="H19" s="45">
        <v>0</v>
      </c>
      <c r="I19" s="46">
        <f t="shared" si="1"/>
        <v>0</v>
      </c>
      <c r="J19" s="111"/>
      <c r="K19" s="112"/>
      <c r="L19" s="47">
        <v>1</v>
      </c>
    </row>
    <row r="20" spans="1:14" ht="20.100000000000001" customHeight="1" thickBot="1">
      <c r="A20" s="41" t="s">
        <v>52</v>
      </c>
      <c r="B20" s="42"/>
      <c r="C20" s="42"/>
      <c r="D20" s="42"/>
      <c r="E20" s="43">
        <f t="shared" si="0"/>
        <v>0</v>
      </c>
      <c r="F20" s="44">
        <f t="shared" si="2"/>
        <v>0</v>
      </c>
      <c r="G20" s="96">
        <v>0</v>
      </c>
      <c r="H20" s="45">
        <v>0</v>
      </c>
      <c r="I20" s="46">
        <f t="shared" si="1"/>
        <v>0</v>
      </c>
      <c r="J20" s="111"/>
      <c r="K20" s="112"/>
      <c r="L20" s="47">
        <v>1</v>
      </c>
    </row>
    <row r="21" spans="1:14" ht="20.100000000000001" customHeight="1" thickBot="1">
      <c r="A21" s="41" t="s">
        <v>53</v>
      </c>
      <c r="B21" s="42"/>
      <c r="C21" s="42"/>
      <c r="D21" s="42"/>
      <c r="E21" s="43">
        <f t="shared" si="0"/>
        <v>0</v>
      </c>
      <c r="F21" s="44">
        <f t="shared" si="2"/>
        <v>0</v>
      </c>
      <c r="G21" s="96">
        <v>0</v>
      </c>
      <c r="H21" s="45">
        <v>0</v>
      </c>
      <c r="I21" s="46">
        <f t="shared" si="1"/>
        <v>0</v>
      </c>
      <c r="J21" s="111"/>
      <c r="K21" s="112"/>
      <c r="L21" s="47">
        <v>1</v>
      </c>
    </row>
    <row r="22" spans="1:14" ht="20.100000000000001" customHeight="1" thickBot="1">
      <c r="A22" s="41" t="s">
        <v>54</v>
      </c>
      <c r="B22" s="42"/>
      <c r="C22" s="42"/>
      <c r="D22" s="42"/>
      <c r="E22" s="43">
        <f t="shared" si="0"/>
        <v>0</v>
      </c>
      <c r="F22" s="44">
        <f t="shared" si="2"/>
        <v>0</v>
      </c>
      <c r="G22" s="96">
        <v>0</v>
      </c>
      <c r="H22" s="45">
        <v>0</v>
      </c>
      <c r="I22" s="46">
        <f t="shared" si="1"/>
        <v>0</v>
      </c>
      <c r="J22" s="111"/>
      <c r="K22" s="112"/>
      <c r="L22" s="47">
        <v>1</v>
      </c>
    </row>
    <row r="23" spans="1:14" ht="20.100000000000001" customHeight="1" thickBot="1">
      <c r="A23" s="41" t="s">
        <v>55</v>
      </c>
      <c r="B23" s="42"/>
      <c r="C23" s="42"/>
      <c r="D23" s="42"/>
      <c r="E23" s="43">
        <f t="shared" si="0"/>
        <v>0</v>
      </c>
      <c r="F23" s="44">
        <f t="shared" si="2"/>
        <v>0</v>
      </c>
      <c r="G23" s="96">
        <v>0</v>
      </c>
      <c r="H23" s="45">
        <v>0</v>
      </c>
      <c r="I23" s="46">
        <f t="shared" si="1"/>
        <v>0</v>
      </c>
      <c r="J23" s="111"/>
      <c r="K23" s="112"/>
      <c r="L23" s="47">
        <v>1</v>
      </c>
    </row>
    <row r="24" spans="1:14" ht="20.100000000000001" customHeight="1" thickBot="1">
      <c r="A24" s="41" t="s">
        <v>56</v>
      </c>
      <c r="B24" s="42"/>
      <c r="C24" s="42"/>
      <c r="D24" s="42"/>
      <c r="E24" s="43">
        <f t="shared" si="0"/>
        <v>0</v>
      </c>
      <c r="F24" s="44">
        <f t="shared" si="2"/>
        <v>0</v>
      </c>
      <c r="G24" s="96">
        <v>0</v>
      </c>
      <c r="H24" s="45">
        <v>0</v>
      </c>
      <c r="I24" s="46">
        <f t="shared" si="1"/>
        <v>0</v>
      </c>
      <c r="J24" s="111"/>
      <c r="K24" s="112"/>
      <c r="L24" s="47">
        <v>1</v>
      </c>
    </row>
    <row r="25" spans="1:14" ht="20.100000000000001" customHeight="1" thickBot="1">
      <c r="A25" s="41" t="s">
        <v>57</v>
      </c>
      <c r="B25" s="42"/>
      <c r="C25" s="42"/>
      <c r="D25" s="42"/>
      <c r="E25" s="43">
        <f t="shared" si="0"/>
        <v>0</v>
      </c>
      <c r="F25" s="44">
        <f t="shared" si="2"/>
        <v>0</v>
      </c>
      <c r="G25" s="96">
        <v>0</v>
      </c>
      <c r="H25" s="45">
        <v>0</v>
      </c>
      <c r="I25" s="46">
        <f t="shared" si="1"/>
        <v>0</v>
      </c>
      <c r="J25" s="111"/>
      <c r="K25" s="112"/>
      <c r="L25" s="47">
        <v>1</v>
      </c>
    </row>
    <row r="26" spans="1:14" ht="20.100000000000001" customHeight="1" thickBot="1">
      <c r="A26" s="41" t="s">
        <v>58</v>
      </c>
      <c r="B26" s="42"/>
      <c r="C26" s="42"/>
      <c r="D26" s="42"/>
      <c r="E26" s="43">
        <f t="shared" si="0"/>
        <v>0</v>
      </c>
      <c r="F26" s="44">
        <f t="shared" si="2"/>
        <v>0</v>
      </c>
      <c r="G26" s="96">
        <v>0</v>
      </c>
      <c r="H26" s="45">
        <v>0</v>
      </c>
      <c r="I26" s="46">
        <f t="shared" si="1"/>
        <v>0</v>
      </c>
      <c r="J26" s="111"/>
      <c r="K26" s="112"/>
      <c r="L26" s="47">
        <v>1</v>
      </c>
    </row>
    <row r="27" spans="1:14" ht="20.100000000000001" customHeight="1" thickBot="1">
      <c r="A27" s="41" t="s">
        <v>59</v>
      </c>
      <c r="B27" s="42"/>
      <c r="C27" s="42"/>
      <c r="D27" s="42"/>
      <c r="E27" s="43">
        <f t="shared" si="0"/>
        <v>0</v>
      </c>
      <c r="F27" s="44">
        <f t="shared" si="2"/>
        <v>0</v>
      </c>
      <c r="G27" s="96">
        <v>0</v>
      </c>
      <c r="H27" s="45">
        <v>0</v>
      </c>
      <c r="I27" s="46">
        <f t="shared" si="1"/>
        <v>0</v>
      </c>
      <c r="J27" s="111"/>
      <c r="K27" s="112"/>
      <c r="L27" s="47">
        <v>1</v>
      </c>
    </row>
    <row r="28" spans="1:14" ht="20.100000000000001" customHeight="1" thickBot="1">
      <c r="A28" s="41" t="s">
        <v>60</v>
      </c>
      <c r="B28" s="42"/>
      <c r="C28" s="42"/>
      <c r="D28" s="42"/>
      <c r="E28" s="43">
        <f t="shared" si="0"/>
        <v>0</v>
      </c>
      <c r="F28" s="44">
        <f t="shared" si="2"/>
        <v>0</v>
      </c>
      <c r="G28" s="96">
        <v>0</v>
      </c>
      <c r="H28" s="45">
        <v>0</v>
      </c>
      <c r="I28" s="46">
        <f t="shared" si="1"/>
        <v>0</v>
      </c>
      <c r="J28" s="111"/>
      <c r="K28" s="112"/>
      <c r="L28" s="47">
        <v>1</v>
      </c>
    </row>
    <row r="29" spans="1:14" ht="20.100000000000001" customHeight="1" thickBot="1">
      <c r="A29" s="41" t="s">
        <v>61</v>
      </c>
      <c r="B29" s="42"/>
      <c r="C29" s="42"/>
      <c r="D29" s="42"/>
      <c r="E29" s="43">
        <f t="shared" si="0"/>
        <v>0</v>
      </c>
      <c r="F29" s="44">
        <f t="shared" si="2"/>
        <v>0</v>
      </c>
      <c r="G29" s="96">
        <v>0</v>
      </c>
      <c r="H29" s="45">
        <v>0</v>
      </c>
      <c r="I29" s="46">
        <f t="shared" si="1"/>
        <v>0</v>
      </c>
      <c r="J29" s="111"/>
      <c r="K29" s="112"/>
      <c r="L29" s="47">
        <v>1</v>
      </c>
    </row>
    <row r="30" spans="1:14" ht="20.100000000000001" customHeight="1" thickBot="1">
      <c r="A30" s="41" t="s">
        <v>62</v>
      </c>
      <c r="B30" s="42"/>
      <c r="C30" s="42"/>
      <c r="D30" s="42"/>
      <c r="E30" s="43">
        <f t="shared" si="0"/>
        <v>0</v>
      </c>
      <c r="F30" s="44">
        <f t="shared" si="2"/>
        <v>0</v>
      </c>
      <c r="G30" s="96">
        <v>0</v>
      </c>
      <c r="H30" s="45">
        <v>0</v>
      </c>
      <c r="I30" s="46">
        <f t="shared" si="1"/>
        <v>0</v>
      </c>
      <c r="J30" s="111"/>
      <c r="K30" s="112"/>
      <c r="L30" s="47">
        <v>1</v>
      </c>
    </row>
    <row r="31" spans="1:14" ht="20.100000000000001" customHeight="1" thickBot="1">
      <c r="A31" s="41" t="s">
        <v>63</v>
      </c>
      <c r="B31" s="42"/>
      <c r="C31" s="42"/>
      <c r="D31" s="42"/>
      <c r="E31" s="43">
        <f t="shared" si="0"/>
        <v>0</v>
      </c>
      <c r="F31" s="44">
        <f t="shared" si="2"/>
        <v>0</v>
      </c>
      <c r="G31" s="96">
        <v>0</v>
      </c>
      <c r="H31" s="45">
        <v>0</v>
      </c>
      <c r="I31" s="46">
        <f t="shared" si="1"/>
        <v>0</v>
      </c>
      <c r="J31" s="111"/>
      <c r="K31" s="112"/>
      <c r="L31" s="47">
        <v>1</v>
      </c>
    </row>
    <row r="32" spans="1:14" ht="20.100000000000001" customHeight="1" thickBot="1">
      <c r="A32" s="41" t="s">
        <v>64</v>
      </c>
      <c r="B32" s="42"/>
      <c r="C32" s="42"/>
      <c r="D32" s="42"/>
      <c r="E32" s="43">
        <f t="shared" si="0"/>
        <v>0</v>
      </c>
      <c r="F32" s="44">
        <f t="shared" si="2"/>
        <v>0</v>
      </c>
      <c r="G32" s="96">
        <v>0</v>
      </c>
      <c r="H32" s="45">
        <v>0</v>
      </c>
      <c r="I32" s="46">
        <f t="shared" si="1"/>
        <v>0</v>
      </c>
      <c r="J32" s="111"/>
      <c r="K32" s="112"/>
      <c r="L32" s="47">
        <v>1</v>
      </c>
    </row>
    <row r="33" spans="1:12" ht="20.100000000000001" customHeight="1" thickBot="1">
      <c r="A33" s="41" t="s">
        <v>65</v>
      </c>
      <c r="B33" s="42"/>
      <c r="C33" s="42"/>
      <c r="D33" s="42"/>
      <c r="E33" s="43">
        <f t="shared" si="0"/>
        <v>0</v>
      </c>
      <c r="F33" s="44">
        <f t="shared" si="2"/>
        <v>0</v>
      </c>
      <c r="G33" s="96">
        <v>0</v>
      </c>
      <c r="H33" s="45">
        <v>0</v>
      </c>
      <c r="I33" s="46">
        <f t="shared" si="1"/>
        <v>0</v>
      </c>
      <c r="J33" s="111"/>
      <c r="K33" s="112"/>
      <c r="L33" s="47">
        <v>1</v>
      </c>
    </row>
    <row r="34" spans="1:12" ht="20.100000000000001" customHeight="1" thickBot="1">
      <c r="A34" s="41" t="s">
        <v>66</v>
      </c>
      <c r="B34" s="42"/>
      <c r="C34" s="42"/>
      <c r="D34" s="42"/>
      <c r="E34" s="43">
        <f t="shared" si="0"/>
        <v>0</v>
      </c>
      <c r="F34" s="44">
        <f t="shared" si="2"/>
        <v>0</v>
      </c>
      <c r="G34" s="96">
        <v>0</v>
      </c>
      <c r="H34" s="45">
        <v>0</v>
      </c>
      <c r="I34" s="46">
        <f t="shared" si="1"/>
        <v>0</v>
      </c>
      <c r="J34" s="111"/>
      <c r="K34" s="112"/>
      <c r="L34" s="47">
        <v>1</v>
      </c>
    </row>
    <row r="35" spans="1:12" ht="20.100000000000001" customHeight="1" thickBot="1">
      <c r="A35" s="41" t="s">
        <v>67</v>
      </c>
      <c r="B35" s="42"/>
      <c r="C35" s="42"/>
      <c r="D35" s="42"/>
      <c r="E35" s="43">
        <f t="shared" si="0"/>
        <v>0</v>
      </c>
      <c r="F35" s="44">
        <f t="shared" si="2"/>
        <v>0</v>
      </c>
      <c r="G35" s="96">
        <v>0</v>
      </c>
      <c r="H35" s="45">
        <v>0</v>
      </c>
      <c r="I35" s="46">
        <f t="shared" si="1"/>
        <v>0</v>
      </c>
      <c r="J35" s="111"/>
      <c r="K35" s="112"/>
      <c r="L35" s="47">
        <v>1</v>
      </c>
    </row>
    <row r="36" spans="1:12" ht="20.100000000000001" customHeight="1" thickBot="1">
      <c r="A36" s="41" t="s">
        <v>68</v>
      </c>
      <c r="B36" s="42"/>
      <c r="C36" s="42"/>
      <c r="D36" s="42"/>
      <c r="E36" s="43">
        <f t="shared" si="0"/>
        <v>0</v>
      </c>
      <c r="F36" s="44">
        <f t="shared" si="2"/>
        <v>0</v>
      </c>
      <c r="G36" s="96">
        <v>0</v>
      </c>
      <c r="H36" s="45">
        <v>0</v>
      </c>
      <c r="I36" s="46">
        <f t="shared" si="1"/>
        <v>0</v>
      </c>
      <c r="J36" s="111"/>
      <c r="K36" s="112"/>
      <c r="L36" s="47">
        <v>1</v>
      </c>
    </row>
    <row r="37" spans="1:12" ht="20.100000000000001" customHeight="1" thickBot="1">
      <c r="A37" s="41" t="s">
        <v>69</v>
      </c>
      <c r="B37" s="42"/>
      <c r="C37" s="42"/>
      <c r="D37" s="42"/>
      <c r="E37" s="43">
        <f t="shared" si="0"/>
        <v>0</v>
      </c>
      <c r="F37" s="44">
        <f t="shared" si="2"/>
        <v>0</v>
      </c>
      <c r="G37" s="96">
        <v>0</v>
      </c>
      <c r="H37" s="45">
        <v>0</v>
      </c>
      <c r="I37" s="46">
        <f t="shared" si="1"/>
        <v>0</v>
      </c>
      <c r="J37" s="111"/>
      <c r="K37" s="112"/>
      <c r="L37" s="47">
        <v>1</v>
      </c>
    </row>
    <row r="38" spans="1:12" ht="20.100000000000001" customHeight="1" thickBot="1">
      <c r="A38" s="41" t="s">
        <v>70</v>
      </c>
      <c r="B38" s="42"/>
      <c r="C38" s="42"/>
      <c r="D38" s="42"/>
      <c r="E38" s="43">
        <f t="shared" si="0"/>
        <v>0</v>
      </c>
      <c r="F38" s="44">
        <f t="shared" si="2"/>
        <v>0</v>
      </c>
      <c r="G38" s="96">
        <v>0</v>
      </c>
      <c r="H38" s="45">
        <v>0</v>
      </c>
      <c r="I38" s="46">
        <f t="shared" si="1"/>
        <v>0</v>
      </c>
      <c r="J38" s="111"/>
      <c r="K38" s="112"/>
      <c r="L38" s="47">
        <v>1</v>
      </c>
    </row>
    <row r="39" spans="1:12" ht="20.100000000000001" customHeight="1" thickBot="1">
      <c r="A39" s="41" t="s">
        <v>71</v>
      </c>
      <c r="B39" s="42"/>
      <c r="C39" s="42"/>
      <c r="D39" s="42"/>
      <c r="E39" s="43">
        <f t="shared" si="0"/>
        <v>0</v>
      </c>
      <c r="F39" s="44">
        <f t="shared" si="2"/>
        <v>0</v>
      </c>
      <c r="G39" s="96">
        <v>0</v>
      </c>
      <c r="H39" s="45">
        <v>0</v>
      </c>
      <c r="I39" s="46">
        <f t="shared" si="1"/>
        <v>0</v>
      </c>
      <c r="J39" s="111"/>
      <c r="K39" s="112"/>
      <c r="L39" s="47">
        <v>1</v>
      </c>
    </row>
    <row r="40" spans="1:12" ht="20.100000000000001" customHeight="1" thickBot="1">
      <c r="A40" s="41" t="s">
        <v>72</v>
      </c>
      <c r="B40" s="42"/>
      <c r="C40" s="42"/>
      <c r="D40" s="42"/>
      <c r="E40" s="43">
        <f t="shared" si="0"/>
        <v>0</v>
      </c>
      <c r="F40" s="44">
        <f t="shared" si="2"/>
        <v>0</v>
      </c>
      <c r="G40" s="96">
        <v>0</v>
      </c>
      <c r="H40" s="45">
        <v>0</v>
      </c>
      <c r="I40" s="46">
        <f t="shared" si="1"/>
        <v>0</v>
      </c>
      <c r="J40" s="111"/>
      <c r="K40" s="112"/>
      <c r="L40" s="47">
        <v>1</v>
      </c>
    </row>
    <row r="41" spans="1:12" ht="20.100000000000001" customHeight="1" thickBot="1">
      <c r="A41" s="41" t="s">
        <v>73</v>
      </c>
      <c r="B41" s="42"/>
      <c r="C41" s="42"/>
      <c r="D41" s="42"/>
      <c r="E41" s="43">
        <f t="shared" si="0"/>
        <v>0</v>
      </c>
      <c r="F41" s="44">
        <f t="shared" si="2"/>
        <v>0</v>
      </c>
      <c r="G41" s="96">
        <v>0</v>
      </c>
      <c r="H41" s="45">
        <v>0</v>
      </c>
      <c r="I41" s="46">
        <f t="shared" si="1"/>
        <v>0</v>
      </c>
      <c r="J41" s="111"/>
      <c r="K41" s="112"/>
      <c r="L41" s="47">
        <v>1</v>
      </c>
    </row>
    <row r="42" spans="1:12" ht="20.100000000000001" customHeight="1" thickBot="1">
      <c r="A42" s="41" t="s">
        <v>74</v>
      </c>
      <c r="B42" s="42"/>
      <c r="C42" s="42"/>
      <c r="D42" s="42"/>
      <c r="E42" s="43">
        <f t="shared" si="0"/>
        <v>0</v>
      </c>
      <c r="F42" s="44">
        <f t="shared" si="2"/>
        <v>0</v>
      </c>
      <c r="G42" s="96">
        <v>0</v>
      </c>
      <c r="H42" s="45">
        <v>0</v>
      </c>
      <c r="I42" s="46">
        <f t="shared" si="1"/>
        <v>0</v>
      </c>
      <c r="J42" s="111"/>
      <c r="K42" s="112"/>
      <c r="L42" s="47">
        <v>1</v>
      </c>
    </row>
    <row r="43" spans="1:12" ht="20.100000000000001" customHeight="1" thickBot="1">
      <c r="A43" s="41" t="s">
        <v>75</v>
      </c>
      <c r="B43" s="42"/>
      <c r="C43" s="42"/>
      <c r="D43" s="42"/>
      <c r="E43" s="43">
        <f t="shared" si="0"/>
        <v>0</v>
      </c>
      <c r="F43" s="44">
        <f t="shared" si="2"/>
        <v>0</v>
      </c>
      <c r="G43" s="96">
        <v>0</v>
      </c>
      <c r="H43" s="45">
        <v>0</v>
      </c>
      <c r="I43" s="46">
        <f t="shared" si="1"/>
        <v>0</v>
      </c>
      <c r="J43" s="111"/>
      <c r="K43" s="112"/>
      <c r="L43" s="47">
        <v>1</v>
      </c>
    </row>
    <row r="44" spans="1:12" ht="20.100000000000001" customHeight="1">
      <c r="A44" s="41" t="s">
        <v>76</v>
      </c>
      <c r="B44" s="42"/>
      <c r="C44" s="42"/>
      <c r="D44" s="42"/>
      <c r="E44" s="43">
        <f t="shared" si="0"/>
        <v>0</v>
      </c>
      <c r="F44" s="44">
        <f t="shared" si="2"/>
        <v>0</v>
      </c>
      <c r="G44" s="96">
        <v>0</v>
      </c>
      <c r="H44" s="45">
        <v>0</v>
      </c>
      <c r="I44" s="46">
        <f t="shared" si="1"/>
        <v>0</v>
      </c>
      <c r="J44" s="111"/>
      <c r="K44" s="112"/>
      <c r="L44" s="47">
        <v>1</v>
      </c>
    </row>
    <row r="45" spans="1:12" ht="20.25" customHeight="1" thickBot="1">
      <c r="D45" s="49" t="s">
        <v>77</v>
      </c>
      <c r="E45" s="50">
        <f>SUM(E14:E44)</f>
        <v>0</v>
      </c>
      <c r="F45" s="51">
        <f>SUM(F14:F44)</f>
        <v>0</v>
      </c>
      <c r="G45" s="52">
        <f>SUM(G14:G44)</f>
        <v>0</v>
      </c>
      <c r="H45" s="55"/>
      <c r="I45" s="54">
        <f>SUM(I14:I44)</f>
        <v>0</v>
      </c>
    </row>
    <row r="46" spans="1:12" ht="15.75" customHeight="1" thickTop="1">
      <c r="J46" s="33"/>
      <c r="K46" s="33"/>
    </row>
    <row r="47" spans="1:12" ht="13.5" customHeight="1">
      <c r="J47" s="113"/>
      <c r="K47" s="113"/>
    </row>
  </sheetData>
  <sheetProtection sheet="1" objects="1" scenarios="1"/>
  <mergeCells count="53">
    <mergeCell ref="C6:G7"/>
    <mergeCell ref="K6:K7"/>
    <mergeCell ref="I7:J7"/>
    <mergeCell ref="A1:K1"/>
    <mergeCell ref="A2:K2"/>
    <mergeCell ref="C3:G4"/>
    <mergeCell ref="K3:K4"/>
    <mergeCell ref="I4:J4"/>
    <mergeCell ref="J16:K16"/>
    <mergeCell ref="B9:G9"/>
    <mergeCell ref="H9:I9"/>
    <mergeCell ref="J9:K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K12"/>
    <mergeCell ref="J14:K14"/>
    <mergeCell ref="J15:K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40:K40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1:K41"/>
    <mergeCell ref="J42:K42"/>
    <mergeCell ref="J43:K43"/>
    <mergeCell ref="J44:K44"/>
    <mergeCell ref="J47:K47"/>
  </mergeCells>
  <pageMargins left="0.78740157480314965" right="0.39370078740157483" top="0.39370078740157483" bottom="0.39370078740157483" header="0" footer="0"/>
  <pageSetup paperSize="9" scale="89" orientation="portrait" r:id="rId1"/>
  <headerFooter>
    <oddFooter xml:space="preserve">&amp;C
</oddFooter>
  </headerFooter>
  <rowBreaks count="1" manualBreakCount="1">
    <brk id="46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T47"/>
  <sheetViews>
    <sheetView view="pageBreakPreview" zoomScaleNormal="100" zoomScaleSheetLayoutView="100" workbookViewId="0">
      <selection activeCell="C14" sqref="C14"/>
    </sheetView>
  </sheetViews>
  <sheetFormatPr baseColWidth="10" defaultRowHeight="12"/>
  <cols>
    <col min="1" max="1" width="3.85546875" style="32" customWidth="1"/>
    <col min="2" max="2" width="8.5703125" style="32" customWidth="1"/>
    <col min="3" max="3" width="7.7109375" style="32" customWidth="1"/>
    <col min="4" max="4" width="7.140625" style="32" customWidth="1"/>
    <col min="5" max="5" width="9.140625" style="32" customWidth="1"/>
    <col min="6" max="6" width="8.42578125" style="32" customWidth="1"/>
    <col min="7" max="7" width="8.140625" style="32" customWidth="1"/>
    <col min="8" max="8" width="8.5703125" style="32" customWidth="1"/>
    <col min="9" max="9" width="10.42578125" style="32" customWidth="1"/>
    <col min="10" max="10" width="11.28515625" style="32" customWidth="1"/>
    <col min="11" max="11" width="17.85546875" style="32" customWidth="1"/>
    <col min="12" max="12" width="11.42578125" style="32" hidden="1" customWidth="1"/>
    <col min="13" max="14" width="11.42578125" style="32"/>
    <col min="15" max="256" width="11.42578125" style="34"/>
    <col min="257" max="257" width="3.85546875" style="34" customWidth="1"/>
    <col min="258" max="258" width="8.5703125" style="34" customWidth="1"/>
    <col min="259" max="259" width="7.7109375" style="34" customWidth="1"/>
    <col min="260" max="260" width="7.140625" style="34" customWidth="1"/>
    <col min="261" max="261" width="9.140625" style="34" customWidth="1"/>
    <col min="262" max="262" width="7.140625" style="34" customWidth="1"/>
    <col min="263" max="263" width="8.140625" style="34" customWidth="1"/>
    <col min="264" max="264" width="8.5703125" style="34" customWidth="1"/>
    <col min="265" max="265" width="10.42578125" style="34" customWidth="1"/>
    <col min="266" max="266" width="11.28515625" style="34" customWidth="1"/>
    <col min="267" max="267" width="17.85546875" style="34" customWidth="1"/>
    <col min="268" max="268" width="11.42578125" style="34" hidden="1" customWidth="1"/>
    <col min="269" max="512" width="11.42578125" style="34"/>
    <col min="513" max="513" width="3.85546875" style="34" customWidth="1"/>
    <col min="514" max="514" width="8.5703125" style="34" customWidth="1"/>
    <col min="515" max="515" width="7.7109375" style="34" customWidth="1"/>
    <col min="516" max="516" width="7.140625" style="34" customWidth="1"/>
    <col min="517" max="517" width="9.140625" style="34" customWidth="1"/>
    <col min="518" max="518" width="7.140625" style="34" customWidth="1"/>
    <col min="519" max="519" width="8.140625" style="34" customWidth="1"/>
    <col min="520" max="520" width="8.5703125" style="34" customWidth="1"/>
    <col min="521" max="521" width="10.42578125" style="34" customWidth="1"/>
    <col min="522" max="522" width="11.28515625" style="34" customWidth="1"/>
    <col min="523" max="523" width="17.85546875" style="34" customWidth="1"/>
    <col min="524" max="524" width="11.42578125" style="34" hidden="1" customWidth="1"/>
    <col min="525" max="768" width="11.42578125" style="34"/>
    <col min="769" max="769" width="3.85546875" style="34" customWidth="1"/>
    <col min="770" max="770" width="8.5703125" style="34" customWidth="1"/>
    <col min="771" max="771" width="7.7109375" style="34" customWidth="1"/>
    <col min="772" max="772" width="7.140625" style="34" customWidth="1"/>
    <col min="773" max="773" width="9.140625" style="34" customWidth="1"/>
    <col min="774" max="774" width="7.140625" style="34" customWidth="1"/>
    <col min="775" max="775" width="8.140625" style="34" customWidth="1"/>
    <col min="776" max="776" width="8.5703125" style="34" customWidth="1"/>
    <col min="777" max="777" width="10.42578125" style="34" customWidth="1"/>
    <col min="778" max="778" width="11.28515625" style="34" customWidth="1"/>
    <col min="779" max="779" width="17.85546875" style="34" customWidth="1"/>
    <col min="780" max="780" width="11.42578125" style="34" hidden="1" customWidth="1"/>
    <col min="781" max="1024" width="11.42578125" style="34"/>
    <col min="1025" max="1025" width="3.85546875" style="34" customWidth="1"/>
    <col min="1026" max="1026" width="8.5703125" style="34" customWidth="1"/>
    <col min="1027" max="1027" width="7.7109375" style="34" customWidth="1"/>
    <col min="1028" max="1028" width="7.140625" style="34" customWidth="1"/>
    <col min="1029" max="1029" width="9.140625" style="34" customWidth="1"/>
    <col min="1030" max="1030" width="7.140625" style="34" customWidth="1"/>
    <col min="1031" max="1031" width="8.140625" style="34" customWidth="1"/>
    <col min="1032" max="1032" width="8.5703125" style="34" customWidth="1"/>
    <col min="1033" max="1033" width="10.42578125" style="34" customWidth="1"/>
    <col min="1034" max="1034" width="11.28515625" style="34" customWidth="1"/>
    <col min="1035" max="1035" width="17.85546875" style="34" customWidth="1"/>
    <col min="1036" max="1036" width="11.42578125" style="34" hidden="1" customWidth="1"/>
    <col min="1037" max="1280" width="11.42578125" style="34"/>
    <col min="1281" max="1281" width="3.85546875" style="34" customWidth="1"/>
    <col min="1282" max="1282" width="8.5703125" style="34" customWidth="1"/>
    <col min="1283" max="1283" width="7.7109375" style="34" customWidth="1"/>
    <col min="1284" max="1284" width="7.140625" style="34" customWidth="1"/>
    <col min="1285" max="1285" width="9.140625" style="34" customWidth="1"/>
    <col min="1286" max="1286" width="7.140625" style="34" customWidth="1"/>
    <col min="1287" max="1287" width="8.140625" style="34" customWidth="1"/>
    <col min="1288" max="1288" width="8.5703125" style="34" customWidth="1"/>
    <col min="1289" max="1289" width="10.42578125" style="34" customWidth="1"/>
    <col min="1290" max="1290" width="11.28515625" style="34" customWidth="1"/>
    <col min="1291" max="1291" width="17.85546875" style="34" customWidth="1"/>
    <col min="1292" max="1292" width="11.42578125" style="34" hidden="1" customWidth="1"/>
    <col min="1293" max="1536" width="11.42578125" style="34"/>
    <col min="1537" max="1537" width="3.85546875" style="34" customWidth="1"/>
    <col min="1538" max="1538" width="8.5703125" style="34" customWidth="1"/>
    <col min="1539" max="1539" width="7.7109375" style="34" customWidth="1"/>
    <col min="1540" max="1540" width="7.140625" style="34" customWidth="1"/>
    <col min="1541" max="1541" width="9.140625" style="34" customWidth="1"/>
    <col min="1542" max="1542" width="7.140625" style="34" customWidth="1"/>
    <col min="1543" max="1543" width="8.140625" style="34" customWidth="1"/>
    <col min="1544" max="1544" width="8.5703125" style="34" customWidth="1"/>
    <col min="1545" max="1545" width="10.42578125" style="34" customWidth="1"/>
    <col min="1546" max="1546" width="11.28515625" style="34" customWidth="1"/>
    <col min="1547" max="1547" width="17.85546875" style="34" customWidth="1"/>
    <col min="1548" max="1548" width="11.42578125" style="34" hidden="1" customWidth="1"/>
    <col min="1549" max="1792" width="11.42578125" style="34"/>
    <col min="1793" max="1793" width="3.85546875" style="34" customWidth="1"/>
    <col min="1794" max="1794" width="8.5703125" style="34" customWidth="1"/>
    <col min="1795" max="1795" width="7.7109375" style="34" customWidth="1"/>
    <col min="1796" max="1796" width="7.140625" style="34" customWidth="1"/>
    <col min="1797" max="1797" width="9.140625" style="34" customWidth="1"/>
    <col min="1798" max="1798" width="7.140625" style="34" customWidth="1"/>
    <col min="1799" max="1799" width="8.140625" style="34" customWidth="1"/>
    <col min="1800" max="1800" width="8.5703125" style="34" customWidth="1"/>
    <col min="1801" max="1801" width="10.42578125" style="34" customWidth="1"/>
    <col min="1802" max="1802" width="11.28515625" style="34" customWidth="1"/>
    <col min="1803" max="1803" width="17.85546875" style="34" customWidth="1"/>
    <col min="1804" max="1804" width="11.42578125" style="34" hidden="1" customWidth="1"/>
    <col min="1805" max="2048" width="11.42578125" style="34"/>
    <col min="2049" max="2049" width="3.85546875" style="34" customWidth="1"/>
    <col min="2050" max="2050" width="8.5703125" style="34" customWidth="1"/>
    <col min="2051" max="2051" width="7.7109375" style="34" customWidth="1"/>
    <col min="2052" max="2052" width="7.140625" style="34" customWidth="1"/>
    <col min="2053" max="2053" width="9.140625" style="34" customWidth="1"/>
    <col min="2054" max="2054" width="7.140625" style="34" customWidth="1"/>
    <col min="2055" max="2055" width="8.140625" style="34" customWidth="1"/>
    <col min="2056" max="2056" width="8.5703125" style="34" customWidth="1"/>
    <col min="2057" max="2057" width="10.42578125" style="34" customWidth="1"/>
    <col min="2058" max="2058" width="11.28515625" style="34" customWidth="1"/>
    <col min="2059" max="2059" width="17.85546875" style="34" customWidth="1"/>
    <col min="2060" max="2060" width="11.42578125" style="34" hidden="1" customWidth="1"/>
    <col min="2061" max="2304" width="11.42578125" style="34"/>
    <col min="2305" max="2305" width="3.85546875" style="34" customWidth="1"/>
    <col min="2306" max="2306" width="8.5703125" style="34" customWidth="1"/>
    <col min="2307" max="2307" width="7.7109375" style="34" customWidth="1"/>
    <col min="2308" max="2308" width="7.140625" style="34" customWidth="1"/>
    <col min="2309" max="2309" width="9.140625" style="34" customWidth="1"/>
    <col min="2310" max="2310" width="7.140625" style="34" customWidth="1"/>
    <col min="2311" max="2311" width="8.140625" style="34" customWidth="1"/>
    <col min="2312" max="2312" width="8.5703125" style="34" customWidth="1"/>
    <col min="2313" max="2313" width="10.42578125" style="34" customWidth="1"/>
    <col min="2314" max="2314" width="11.28515625" style="34" customWidth="1"/>
    <col min="2315" max="2315" width="17.85546875" style="34" customWidth="1"/>
    <col min="2316" max="2316" width="11.42578125" style="34" hidden="1" customWidth="1"/>
    <col min="2317" max="2560" width="11.42578125" style="34"/>
    <col min="2561" max="2561" width="3.85546875" style="34" customWidth="1"/>
    <col min="2562" max="2562" width="8.5703125" style="34" customWidth="1"/>
    <col min="2563" max="2563" width="7.7109375" style="34" customWidth="1"/>
    <col min="2564" max="2564" width="7.140625" style="34" customWidth="1"/>
    <col min="2565" max="2565" width="9.140625" style="34" customWidth="1"/>
    <col min="2566" max="2566" width="7.140625" style="34" customWidth="1"/>
    <col min="2567" max="2567" width="8.140625" style="34" customWidth="1"/>
    <col min="2568" max="2568" width="8.5703125" style="34" customWidth="1"/>
    <col min="2569" max="2569" width="10.42578125" style="34" customWidth="1"/>
    <col min="2570" max="2570" width="11.28515625" style="34" customWidth="1"/>
    <col min="2571" max="2571" width="17.85546875" style="34" customWidth="1"/>
    <col min="2572" max="2572" width="11.42578125" style="34" hidden="1" customWidth="1"/>
    <col min="2573" max="2816" width="11.42578125" style="34"/>
    <col min="2817" max="2817" width="3.85546875" style="34" customWidth="1"/>
    <col min="2818" max="2818" width="8.5703125" style="34" customWidth="1"/>
    <col min="2819" max="2819" width="7.7109375" style="34" customWidth="1"/>
    <col min="2820" max="2820" width="7.140625" style="34" customWidth="1"/>
    <col min="2821" max="2821" width="9.140625" style="34" customWidth="1"/>
    <col min="2822" max="2822" width="7.140625" style="34" customWidth="1"/>
    <col min="2823" max="2823" width="8.140625" style="34" customWidth="1"/>
    <col min="2824" max="2824" width="8.5703125" style="34" customWidth="1"/>
    <col min="2825" max="2825" width="10.42578125" style="34" customWidth="1"/>
    <col min="2826" max="2826" width="11.28515625" style="34" customWidth="1"/>
    <col min="2827" max="2827" width="17.85546875" style="34" customWidth="1"/>
    <col min="2828" max="2828" width="11.42578125" style="34" hidden="1" customWidth="1"/>
    <col min="2829" max="3072" width="11.42578125" style="34"/>
    <col min="3073" max="3073" width="3.85546875" style="34" customWidth="1"/>
    <col min="3074" max="3074" width="8.5703125" style="34" customWidth="1"/>
    <col min="3075" max="3075" width="7.7109375" style="34" customWidth="1"/>
    <col min="3076" max="3076" width="7.140625" style="34" customWidth="1"/>
    <col min="3077" max="3077" width="9.140625" style="34" customWidth="1"/>
    <col min="3078" max="3078" width="7.140625" style="34" customWidth="1"/>
    <col min="3079" max="3079" width="8.140625" style="34" customWidth="1"/>
    <col min="3080" max="3080" width="8.5703125" style="34" customWidth="1"/>
    <col min="3081" max="3081" width="10.42578125" style="34" customWidth="1"/>
    <col min="3082" max="3082" width="11.28515625" style="34" customWidth="1"/>
    <col min="3083" max="3083" width="17.85546875" style="34" customWidth="1"/>
    <col min="3084" max="3084" width="11.42578125" style="34" hidden="1" customWidth="1"/>
    <col min="3085" max="3328" width="11.42578125" style="34"/>
    <col min="3329" max="3329" width="3.85546875" style="34" customWidth="1"/>
    <col min="3330" max="3330" width="8.5703125" style="34" customWidth="1"/>
    <col min="3331" max="3331" width="7.7109375" style="34" customWidth="1"/>
    <col min="3332" max="3332" width="7.140625" style="34" customWidth="1"/>
    <col min="3333" max="3333" width="9.140625" style="34" customWidth="1"/>
    <col min="3334" max="3334" width="7.140625" style="34" customWidth="1"/>
    <col min="3335" max="3335" width="8.140625" style="34" customWidth="1"/>
    <col min="3336" max="3336" width="8.5703125" style="34" customWidth="1"/>
    <col min="3337" max="3337" width="10.42578125" style="34" customWidth="1"/>
    <col min="3338" max="3338" width="11.28515625" style="34" customWidth="1"/>
    <col min="3339" max="3339" width="17.85546875" style="34" customWidth="1"/>
    <col min="3340" max="3340" width="11.42578125" style="34" hidden="1" customWidth="1"/>
    <col min="3341" max="3584" width="11.42578125" style="34"/>
    <col min="3585" max="3585" width="3.85546875" style="34" customWidth="1"/>
    <col min="3586" max="3586" width="8.5703125" style="34" customWidth="1"/>
    <col min="3587" max="3587" width="7.7109375" style="34" customWidth="1"/>
    <col min="3588" max="3588" width="7.140625" style="34" customWidth="1"/>
    <col min="3589" max="3589" width="9.140625" style="34" customWidth="1"/>
    <col min="3590" max="3590" width="7.140625" style="34" customWidth="1"/>
    <col min="3591" max="3591" width="8.140625" style="34" customWidth="1"/>
    <col min="3592" max="3592" width="8.5703125" style="34" customWidth="1"/>
    <col min="3593" max="3593" width="10.42578125" style="34" customWidth="1"/>
    <col min="3594" max="3594" width="11.28515625" style="34" customWidth="1"/>
    <col min="3595" max="3595" width="17.85546875" style="34" customWidth="1"/>
    <col min="3596" max="3596" width="11.42578125" style="34" hidden="1" customWidth="1"/>
    <col min="3597" max="3840" width="11.42578125" style="34"/>
    <col min="3841" max="3841" width="3.85546875" style="34" customWidth="1"/>
    <col min="3842" max="3842" width="8.5703125" style="34" customWidth="1"/>
    <col min="3843" max="3843" width="7.7109375" style="34" customWidth="1"/>
    <col min="3844" max="3844" width="7.140625" style="34" customWidth="1"/>
    <col min="3845" max="3845" width="9.140625" style="34" customWidth="1"/>
    <col min="3846" max="3846" width="7.140625" style="34" customWidth="1"/>
    <col min="3847" max="3847" width="8.140625" style="34" customWidth="1"/>
    <col min="3848" max="3848" width="8.5703125" style="34" customWidth="1"/>
    <col min="3849" max="3849" width="10.42578125" style="34" customWidth="1"/>
    <col min="3850" max="3850" width="11.28515625" style="34" customWidth="1"/>
    <col min="3851" max="3851" width="17.85546875" style="34" customWidth="1"/>
    <col min="3852" max="3852" width="11.42578125" style="34" hidden="1" customWidth="1"/>
    <col min="3853" max="4096" width="11.42578125" style="34"/>
    <col min="4097" max="4097" width="3.85546875" style="34" customWidth="1"/>
    <col min="4098" max="4098" width="8.5703125" style="34" customWidth="1"/>
    <col min="4099" max="4099" width="7.7109375" style="34" customWidth="1"/>
    <col min="4100" max="4100" width="7.140625" style="34" customWidth="1"/>
    <col min="4101" max="4101" width="9.140625" style="34" customWidth="1"/>
    <col min="4102" max="4102" width="7.140625" style="34" customWidth="1"/>
    <col min="4103" max="4103" width="8.140625" style="34" customWidth="1"/>
    <col min="4104" max="4104" width="8.5703125" style="34" customWidth="1"/>
    <col min="4105" max="4105" width="10.42578125" style="34" customWidth="1"/>
    <col min="4106" max="4106" width="11.28515625" style="34" customWidth="1"/>
    <col min="4107" max="4107" width="17.85546875" style="34" customWidth="1"/>
    <col min="4108" max="4108" width="11.42578125" style="34" hidden="1" customWidth="1"/>
    <col min="4109" max="4352" width="11.42578125" style="34"/>
    <col min="4353" max="4353" width="3.85546875" style="34" customWidth="1"/>
    <col min="4354" max="4354" width="8.5703125" style="34" customWidth="1"/>
    <col min="4355" max="4355" width="7.7109375" style="34" customWidth="1"/>
    <col min="4356" max="4356" width="7.140625" style="34" customWidth="1"/>
    <col min="4357" max="4357" width="9.140625" style="34" customWidth="1"/>
    <col min="4358" max="4358" width="7.140625" style="34" customWidth="1"/>
    <col min="4359" max="4359" width="8.140625" style="34" customWidth="1"/>
    <col min="4360" max="4360" width="8.5703125" style="34" customWidth="1"/>
    <col min="4361" max="4361" width="10.42578125" style="34" customWidth="1"/>
    <col min="4362" max="4362" width="11.28515625" style="34" customWidth="1"/>
    <col min="4363" max="4363" width="17.85546875" style="34" customWidth="1"/>
    <col min="4364" max="4364" width="11.42578125" style="34" hidden="1" customWidth="1"/>
    <col min="4365" max="4608" width="11.42578125" style="34"/>
    <col min="4609" max="4609" width="3.85546875" style="34" customWidth="1"/>
    <col min="4610" max="4610" width="8.5703125" style="34" customWidth="1"/>
    <col min="4611" max="4611" width="7.7109375" style="34" customWidth="1"/>
    <col min="4612" max="4612" width="7.140625" style="34" customWidth="1"/>
    <col min="4613" max="4613" width="9.140625" style="34" customWidth="1"/>
    <col min="4614" max="4614" width="7.140625" style="34" customWidth="1"/>
    <col min="4615" max="4615" width="8.140625" style="34" customWidth="1"/>
    <col min="4616" max="4616" width="8.5703125" style="34" customWidth="1"/>
    <col min="4617" max="4617" width="10.42578125" style="34" customWidth="1"/>
    <col min="4618" max="4618" width="11.28515625" style="34" customWidth="1"/>
    <col min="4619" max="4619" width="17.85546875" style="34" customWidth="1"/>
    <col min="4620" max="4620" width="11.42578125" style="34" hidden="1" customWidth="1"/>
    <col min="4621" max="4864" width="11.42578125" style="34"/>
    <col min="4865" max="4865" width="3.85546875" style="34" customWidth="1"/>
    <col min="4866" max="4866" width="8.5703125" style="34" customWidth="1"/>
    <col min="4867" max="4867" width="7.7109375" style="34" customWidth="1"/>
    <col min="4868" max="4868" width="7.140625" style="34" customWidth="1"/>
    <col min="4869" max="4869" width="9.140625" style="34" customWidth="1"/>
    <col min="4870" max="4870" width="7.140625" style="34" customWidth="1"/>
    <col min="4871" max="4871" width="8.140625" style="34" customWidth="1"/>
    <col min="4872" max="4872" width="8.5703125" style="34" customWidth="1"/>
    <col min="4873" max="4873" width="10.42578125" style="34" customWidth="1"/>
    <col min="4874" max="4874" width="11.28515625" style="34" customWidth="1"/>
    <col min="4875" max="4875" width="17.85546875" style="34" customWidth="1"/>
    <col min="4876" max="4876" width="11.42578125" style="34" hidden="1" customWidth="1"/>
    <col min="4877" max="5120" width="11.42578125" style="34"/>
    <col min="5121" max="5121" width="3.85546875" style="34" customWidth="1"/>
    <col min="5122" max="5122" width="8.5703125" style="34" customWidth="1"/>
    <col min="5123" max="5123" width="7.7109375" style="34" customWidth="1"/>
    <col min="5124" max="5124" width="7.140625" style="34" customWidth="1"/>
    <col min="5125" max="5125" width="9.140625" style="34" customWidth="1"/>
    <col min="5126" max="5126" width="7.140625" style="34" customWidth="1"/>
    <col min="5127" max="5127" width="8.140625" style="34" customWidth="1"/>
    <col min="5128" max="5128" width="8.5703125" style="34" customWidth="1"/>
    <col min="5129" max="5129" width="10.42578125" style="34" customWidth="1"/>
    <col min="5130" max="5130" width="11.28515625" style="34" customWidth="1"/>
    <col min="5131" max="5131" width="17.85546875" style="34" customWidth="1"/>
    <col min="5132" max="5132" width="11.42578125" style="34" hidden="1" customWidth="1"/>
    <col min="5133" max="5376" width="11.42578125" style="34"/>
    <col min="5377" max="5377" width="3.85546875" style="34" customWidth="1"/>
    <col min="5378" max="5378" width="8.5703125" style="34" customWidth="1"/>
    <col min="5379" max="5379" width="7.7109375" style="34" customWidth="1"/>
    <col min="5380" max="5380" width="7.140625" style="34" customWidth="1"/>
    <col min="5381" max="5381" width="9.140625" style="34" customWidth="1"/>
    <col min="5382" max="5382" width="7.140625" style="34" customWidth="1"/>
    <col min="5383" max="5383" width="8.140625" style="34" customWidth="1"/>
    <col min="5384" max="5384" width="8.5703125" style="34" customWidth="1"/>
    <col min="5385" max="5385" width="10.42578125" style="34" customWidth="1"/>
    <col min="5386" max="5386" width="11.28515625" style="34" customWidth="1"/>
    <col min="5387" max="5387" width="17.85546875" style="34" customWidth="1"/>
    <col min="5388" max="5388" width="11.42578125" style="34" hidden="1" customWidth="1"/>
    <col min="5389" max="5632" width="11.42578125" style="34"/>
    <col min="5633" max="5633" width="3.85546875" style="34" customWidth="1"/>
    <col min="5634" max="5634" width="8.5703125" style="34" customWidth="1"/>
    <col min="5635" max="5635" width="7.7109375" style="34" customWidth="1"/>
    <col min="5636" max="5636" width="7.140625" style="34" customWidth="1"/>
    <col min="5637" max="5637" width="9.140625" style="34" customWidth="1"/>
    <col min="5638" max="5638" width="7.140625" style="34" customWidth="1"/>
    <col min="5639" max="5639" width="8.140625" style="34" customWidth="1"/>
    <col min="5640" max="5640" width="8.5703125" style="34" customWidth="1"/>
    <col min="5641" max="5641" width="10.42578125" style="34" customWidth="1"/>
    <col min="5642" max="5642" width="11.28515625" style="34" customWidth="1"/>
    <col min="5643" max="5643" width="17.85546875" style="34" customWidth="1"/>
    <col min="5644" max="5644" width="11.42578125" style="34" hidden="1" customWidth="1"/>
    <col min="5645" max="5888" width="11.42578125" style="34"/>
    <col min="5889" max="5889" width="3.85546875" style="34" customWidth="1"/>
    <col min="5890" max="5890" width="8.5703125" style="34" customWidth="1"/>
    <col min="5891" max="5891" width="7.7109375" style="34" customWidth="1"/>
    <col min="5892" max="5892" width="7.140625" style="34" customWidth="1"/>
    <col min="5893" max="5893" width="9.140625" style="34" customWidth="1"/>
    <col min="5894" max="5894" width="7.140625" style="34" customWidth="1"/>
    <col min="5895" max="5895" width="8.140625" style="34" customWidth="1"/>
    <col min="5896" max="5896" width="8.5703125" style="34" customWidth="1"/>
    <col min="5897" max="5897" width="10.42578125" style="34" customWidth="1"/>
    <col min="5898" max="5898" width="11.28515625" style="34" customWidth="1"/>
    <col min="5899" max="5899" width="17.85546875" style="34" customWidth="1"/>
    <col min="5900" max="5900" width="11.42578125" style="34" hidden="1" customWidth="1"/>
    <col min="5901" max="6144" width="11.42578125" style="34"/>
    <col min="6145" max="6145" width="3.85546875" style="34" customWidth="1"/>
    <col min="6146" max="6146" width="8.5703125" style="34" customWidth="1"/>
    <col min="6147" max="6147" width="7.7109375" style="34" customWidth="1"/>
    <col min="6148" max="6148" width="7.140625" style="34" customWidth="1"/>
    <col min="6149" max="6149" width="9.140625" style="34" customWidth="1"/>
    <col min="6150" max="6150" width="7.140625" style="34" customWidth="1"/>
    <col min="6151" max="6151" width="8.140625" style="34" customWidth="1"/>
    <col min="6152" max="6152" width="8.5703125" style="34" customWidth="1"/>
    <col min="6153" max="6153" width="10.42578125" style="34" customWidth="1"/>
    <col min="6154" max="6154" width="11.28515625" style="34" customWidth="1"/>
    <col min="6155" max="6155" width="17.85546875" style="34" customWidth="1"/>
    <col min="6156" max="6156" width="11.42578125" style="34" hidden="1" customWidth="1"/>
    <col min="6157" max="6400" width="11.42578125" style="34"/>
    <col min="6401" max="6401" width="3.85546875" style="34" customWidth="1"/>
    <col min="6402" max="6402" width="8.5703125" style="34" customWidth="1"/>
    <col min="6403" max="6403" width="7.7109375" style="34" customWidth="1"/>
    <col min="6404" max="6404" width="7.140625" style="34" customWidth="1"/>
    <col min="6405" max="6405" width="9.140625" style="34" customWidth="1"/>
    <col min="6406" max="6406" width="7.140625" style="34" customWidth="1"/>
    <col min="6407" max="6407" width="8.140625" style="34" customWidth="1"/>
    <col min="6408" max="6408" width="8.5703125" style="34" customWidth="1"/>
    <col min="6409" max="6409" width="10.42578125" style="34" customWidth="1"/>
    <col min="6410" max="6410" width="11.28515625" style="34" customWidth="1"/>
    <col min="6411" max="6411" width="17.85546875" style="34" customWidth="1"/>
    <col min="6412" max="6412" width="11.42578125" style="34" hidden="1" customWidth="1"/>
    <col min="6413" max="6656" width="11.42578125" style="34"/>
    <col min="6657" max="6657" width="3.85546875" style="34" customWidth="1"/>
    <col min="6658" max="6658" width="8.5703125" style="34" customWidth="1"/>
    <col min="6659" max="6659" width="7.7109375" style="34" customWidth="1"/>
    <col min="6660" max="6660" width="7.140625" style="34" customWidth="1"/>
    <col min="6661" max="6661" width="9.140625" style="34" customWidth="1"/>
    <col min="6662" max="6662" width="7.140625" style="34" customWidth="1"/>
    <col min="6663" max="6663" width="8.140625" style="34" customWidth="1"/>
    <col min="6664" max="6664" width="8.5703125" style="34" customWidth="1"/>
    <col min="6665" max="6665" width="10.42578125" style="34" customWidth="1"/>
    <col min="6666" max="6666" width="11.28515625" style="34" customWidth="1"/>
    <col min="6667" max="6667" width="17.85546875" style="34" customWidth="1"/>
    <col min="6668" max="6668" width="11.42578125" style="34" hidden="1" customWidth="1"/>
    <col min="6669" max="6912" width="11.42578125" style="34"/>
    <col min="6913" max="6913" width="3.85546875" style="34" customWidth="1"/>
    <col min="6914" max="6914" width="8.5703125" style="34" customWidth="1"/>
    <col min="6915" max="6915" width="7.7109375" style="34" customWidth="1"/>
    <col min="6916" max="6916" width="7.140625" style="34" customWidth="1"/>
    <col min="6917" max="6917" width="9.140625" style="34" customWidth="1"/>
    <col min="6918" max="6918" width="7.140625" style="34" customWidth="1"/>
    <col min="6919" max="6919" width="8.140625" style="34" customWidth="1"/>
    <col min="6920" max="6920" width="8.5703125" style="34" customWidth="1"/>
    <col min="6921" max="6921" width="10.42578125" style="34" customWidth="1"/>
    <col min="6922" max="6922" width="11.28515625" style="34" customWidth="1"/>
    <col min="6923" max="6923" width="17.85546875" style="34" customWidth="1"/>
    <col min="6924" max="6924" width="11.42578125" style="34" hidden="1" customWidth="1"/>
    <col min="6925" max="7168" width="11.42578125" style="34"/>
    <col min="7169" max="7169" width="3.85546875" style="34" customWidth="1"/>
    <col min="7170" max="7170" width="8.5703125" style="34" customWidth="1"/>
    <col min="7171" max="7171" width="7.7109375" style="34" customWidth="1"/>
    <col min="7172" max="7172" width="7.140625" style="34" customWidth="1"/>
    <col min="7173" max="7173" width="9.140625" style="34" customWidth="1"/>
    <col min="7174" max="7174" width="7.140625" style="34" customWidth="1"/>
    <col min="7175" max="7175" width="8.140625" style="34" customWidth="1"/>
    <col min="7176" max="7176" width="8.5703125" style="34" customWidth="1"/>
    <col min="7177" max="7177" width="10.42578125" style="34" customWidth="1"/>
    <col min="7178" max="7178" width="11.28515625" style="34" customWidth="1"/>
    <col min="7179" max="7179" width="17.85546875" style="34" customWidth="1"/>
    <col min="7180" max="7180" width="11.42578125" style="34" hidden="1" customWidth="1"/>
    <col min="7181" max="7424" width="11.42578125" style="34"/>
    <col min="7425" max="7425" width="3.85546875" style="34" customWidth="1"/>
    <col min="7426" max="7426" width="8.5703125" style="34" customWidth="1"/>
    <col min="7427" max="7427" width="7.7109375" style="34" customWidth="1"/>
    <col min="7428" max="7428" width="7.140625" style="34" customWidth="1"/>
    <col min="7429" max="7429" width="9.140625" style="34" customWidth="1"/>
    <col min="7430" max="7430" width="7.140625" style="34" customWidth="1"/>
    <col min="7431" max="7431" width="8.140625" style="34" customWidth="1"/>
    <col min="7432" max="7432" width="8.5703125" style="34" customWidth="1"/>
    <col min="7433" max="7433" width="10.42578125" style="34" customWidth="1"/>
    <col min="7434" max="7434" width="11.28515625" style="34" customWidth="1"/>
    <col min="7435" max="7435" width="17.85546875" style="34" customWidth="1"/>
    <col min="7436" max="7436" width="11.42578125" style="34" hidden="1" customWidth="1"/>
    <col min="7437" max="7680" width="11.42578125" style="34"/>
    <col min="7681" max="7681" width="3.85546875" style="34" customWidth="1"/>
    <col min="7682" max="7682" width="8.5703125" style="34" customWidth="1"/>
    <col min="7683" max="7683" width="7.7109375" style="34" customWidth="1"/>
    <col min="7684" max="7684" width="7.140625" style="34" customWidth="1"/>
    <col min="7685" max="7685" width="9.140625" style="34" customWidth="1"/>
    <col min="7686" max="7686" width="7.140625" style="34" customWidth="1"/>
    <col min="7687" max="7687" width="8.140625" style="34" customWidth="1"/>
    <col min="7688" max="7688" width="8.5703125" style="34" customWidth="1"/>
    <col min="7689" max="7689" width="10.42578125" style="34" customWidth="1"/>
    <col min="7690" max="7690" width="11.28515625" style="34" customWidth="1"/>
    <col min="7691" max="7691" width="17.85546875" style="34" customWidth="1"/>
    <col min="7692" max="7692" width="11.42578125" style="34" hidden="1" customWidth="1"/>
    <col min="7693" max="7936" width="11.42578125" style="34"/>
    <col min="7937" max="7937" width="3.85546875" style="34" customWidth="1"/>
    <col min="7938" max="7938" width="8.5703125" style="34" customWidth="1"/>
    <col min="7939" max="7939" width="7.7109375" style="34" customWidth="1"/>
    <col min="7940" max="7940" width="7.140625" style="34" customWidth="1"/>
    <col min="7941" max="7941" width="9.140625" style="34" customWidth="1"/>
    <col min="7942" max="7942" width="7.140625" style="34" customWidth="1"/>
    <col min="7943" max="7943" width="8.140625" style="34" customWidth="1"/>
    <col min="7944" max="7944" width="8.5703125" style="34" customWidth="1"/>
    <col min="7945" max="7945" width="10.42578125" style="34" customWidth="1"/>
    <col min="7946" max="7946" width="11.28515625" style="34" customWidth="1"/>
    <col min="7947" max="7947" width="17.85546875" style="34" customWidth="1"/>
    <col min="7948" max="7948" width="11.42578125" style="34" hidden="1" customWidth="1"/>
    <col min="7949" max="8192" width="11.42578125" style="34"/>
    <col min="8193" max="8193" width="3.85546875" style="34" customWidth="1"/>
    <col min="8194" max="8194" width="8.5703125" style="34" customWidth="1"/>
    <col min="8195" max="8195" width="7.7109375" style="34" customWidth="1"/>
    <col min="8196" max="8196" width="7.140625" style="34" customWidth="1"/>
    <col min="8197" max="8197" width="9.140625" style="34" customWidth="1"/>
    <col min="8198" max="8198" width="7.140625" style="34" customWidth="1"/>
    <col min="8199" max="8199" width="8.140625" style="34" customWidth="1"/>
    <col min="8200" max="8200" width="8.5703125" style="34" customWidth="1"/>
    <col min="8201" max="8201" width="10.42578125" style="34" customWidth="1"/>
    <col min="8202" max="8202" width="11.28515625" style="34" customWidth="1"/>
    <col min="8203" max="8203" width="17.85546875" style="34" customWidth="1"/>
    <col min="8204" max="8204" width="11.42578125" style="34" hidden="1" customWidth="1"/>
    <col min="8205" max="8448" width="11.42578125" style="34"/>
    <col min="8449" max="8449" width="3.85546875" style="34" customWidth="1"/>
    <col min="8450" max="8450" width="8.5703125" style="34" customWidth="1"/>
    <col min="8451" max="8451" width="7.7109375" style="34" customWidth="1"/>
    <col min="8452" max="8452" width="7.140625" style="34" customWidth="1"/>
    <col min="8453" max="8453" width="9.140625" style="34" customWidth="1"/>
    <col min="8454" max="8454" width="7.140625" style="34" customWidth="1"/>
    <col min="8455" max="8455" width="8.140625" style="34" customWidth="1"/>
    <col min="8456" max="8456" width="8.5703125" style="34" customWidth="1"/>
    <col min="8457" max="8457" width="10.42578125" style="34" customWidth="1"/>
    <col min="8458" max="8458" width="11.28515625" style="34" customWidth="1"/>
    <col min="8459" max="8459" width="17.85546875" style="34" customWidth="1"/>
    <col min="8460" max="8460" width="11.42578125" style="34" hidden="1" customWidth="1"/>
    <col min="8461" max="8704" width="11.42578125" style="34"/>
    <col min="8705" max="8705" width="3.85546875" style="34" customWidth="1"/>
    <col min="8706" max="8706" width="8.5703125" style="34" customWidth="1"/>
    <col min="8707" max="8707" width="7.7109375" style="34" customWidth="1"/>
    <col min="8708" max="8708" width="7.140625" style="34" customWidth="1"/>
    <col min="8709" max="8709" width="9.140625" style="34" customWidth="1"/>
    <col min="8710" max="8710" width="7.140625" style="34" customWidth="1"/>
    <col min="8711" max="8711" width="8.140625" style="34" customWidth="1"/>
    <col min="8712" max="8712" width="8.5703125" style="34" customWidth="1"/>
    <col min="8713" max="8713" width="10.42578125" style="34" customWidth="1"/>
    <col min="8714" max="8714" width="11.28515625" style="34" customWidth="1"/>
    <col min="8715" max="8715" width="17.85546875" style="34" customWidth="1"/>
    <col min="8716" max="8716" width="11.42578125" style="34" hidden="1" customWidth="1"/>
    <col min="8717" max="8960" width="11.42578125" style="34"/>
    <col min="8961" max="8961" width="3.85546875" style="34" customWidth="1"/>
    <col min="8962" max="8962" width="8.5703125" style="34" customWidth="1"/>
    <col min="8963" max="8963" width="7.7109375" style="34" customWidth="1"/>
    <col min="8964" max="8964" width="7.140625" style="34" customWidth="1"/>
    <col min="8965" max="8965" width="9.140625" style="34" customWidth="1"/>
    <col min="8966" max="8966" width="7.140625" style="34" customWidth="1"/>
    <col min="8967" max="8967" width="8.140625" style="34" customWidth="1"/>
    <col min="8968" max="8968" width="8.5703125" style="34" customWidth="1"/>
    <col min="8969" max="8969" width="10.42578125" style="34" customWidth="1"/>
    <col min="8970" max="8970" width="11.28515625" style="34" customWidth="1"/>
    <col min="8971" max="8971" width="17.85546875" style="34" customWidth="1"/>
    <col min="8972" max="8972" width="11.42578125" style="34" hidden="1" customWidth="1"/>
    <col min="8973" max="9216" width="11.42578125" style="34"/>
    <col min="9217" max="9217" width="3.85546875" style="34" customWidth="1"/>
    <col min="9218" max="9218" width="8.5703125" style="34" customWidth="1"/>
    <col min="9219" max="9219" width="7.7109375" style="34" customWidth="1"/>
    <col min="9220" max="9220" width="7.140625" style="34" customWidth="1"/>
    <col min="9221" max="9221" width="9.140625" style="34" customWidth="1"/>
    <col min="9222" max="9222" width="7.140625" style="34" customWidth="1"/>
    <col min="9223" max="9223" width="8.140625" style="34" customWidth="1"/>
    <col min="9224" max="9224" width="8.5703125" style="34" customWidth="1"/>
    <col min="9225" max="9225" width="10.42578125" style="34" customWidth="1"/>
    <col min="9226" max="9226" width="11.28515625" style="34" customWidth="1"/>
    <col min="9227" max="9227" width="17.85546875" style="34" customWidth="1"/>
    <col min="9228" max="9228" width="11.42578125" style="34" hidden="1" customWidth="1"/>
    <col min="9229" max="9472" width="11.42578125" style="34"/>
    <col min="9473" max="9473" width="3.85546875" style="34" customWidth="1"/>
    <col min="9474" max="9474" width="8.5703125" style="34" customWidth="1"/>
    <col min="9475" max="9475" width="7.7109375" style="34" customWidth="1"/>
    <col min="9476" max="9476" width="7.140625" style="34" customWidth="1"/>
    <col min="9477" max="9477" width="9.140625" style="34" customWidth="1"/>
    <col min="9478" max="9478" width="7.140625" style="34" customWidth="1"/>
    <col min="9479" max="9479" width="8.140625" style="34" customWidth="1"/>
    <col min="9480" max="9480" width="8.5703125" style="34" customWidth="1"/>
    <col min="9481" max="9481" width="10.42578125" style="34" customWidth="1"/>
    <col min="9482" max="9482" width="11.28515625" style="34" customWidth="1"/>
    <col min="9483" max="9483" width="17.85546875" style="34" customWidth="1"/>
    <col min="9484" max="9484" width="11.42578125" style="34" hidden="1" customWidth="1"/>
    <col min="9485" max="9728" width="11.42578125" style="34"/>
    <col min="9729" max="9729" width="3.85546875" style="34" customWidth="1"/>
    <col min="9730" max="9730" width="8.5703125" style="34" customWidth="1"/>
    <col min="9731" max="9731" width="7.7109375" style="34" customWidth="1"/>
    <col min="9732" max="9732" width="7.140625" style="34" customWidth="1"/>
    <col min="9733" max="9733" width="9.140625" style="34" customWidth="1"/>
    <col min="9734" max="9734" width="7.140625" style="34" customWidth="1"/>
    <col min="9735" max="9735" width="8.140625" style="34" customWidth="1"/>
    <col min="9736" max="9736" width="8.5703125" style="34" customWidth="1"/>
    <col min="9737" max="9737" width="10.42578125" style="34" customWidth="1"/>
    <col min="9738" max="9738" width="11.28515625" style="34" customWidth="1"/>
    <col min="9739" max="9739" width="17.85546875" style="34" customWidth="1"/>
    <col min="9740" max="9740" width="11.42578125" style="34" hidden="1" customWidth="1"/>
    <col min="9741" max="9984" width="11.42578125" style="34"/>
    <col min="9985" max="9985" width="3.85546875" style="34" customWidth="1"/>
    <col min="9986" max="9986" width="8.5703125" style="34" customWidth="1"/>
    <col min="9987" max="9987" width="7.7109375" style="34" customWidth="1"/>
    <col min="9988" max="9988" width="7.140625" style="34" customWidth="1"/>
    <col min="9989" max="9989" width="9.140625" style="34" customWidth="1"/>
    <col min="9990" max="9990" width="7.140625" style="34" customWidth="1"/>
    <col min="9991" max="9991" width="8.140625" style="34" customWidth="1"/>
    <col min="9992" max="9992" width="8.5703125" style="34" customWidth="1"/>
    <col min="9993" max="9993" width="10.42578125" style="34" customWidth="1"/>
    <col min="9994" max="9994" width="11.28515625" style="34" customWidth="1"/>
    <col min="9995" max="9995" width="17.85546875" style="34" customWidth="1"/>
    <col min="9996" max="9996" width="11.42578125" style="34" hidden="1" customWidth="1"/>
    <col min="9997" max="10240" width="11.42578125" style="34"/>
    <col min="10241" max="10241" width="3.85546875" style="34" customWidth="1"/>
    <col min="10242" max="10242" width="8.5703125" style="34" customWidth="1"/>
    <col min="10243" max="10243" width="7.7109375" style="34" customWidth="1"/>
    <col min="10244" max="10244" width="7.140625" style="34" customWidth="1"/>
    <col min="10245" max="10245" width="9.140625" style="34" customWidth="1"/>
    <col min="10246" max="10246" width="7.140625" style="34" customWidth="1"/>
    <col min="10247" max="10247" width="8.140625" style="34" customWidth="1"/>
    <col min="10248" max="10248" width="8.5703125" style="34" customWidth="1"/>
    <col min="10249" max="10249" width="10.42578125" style="34" customWidth="1"/>
    <col min="10250" max="10250" width="11.28515625" style="34" customWidth="1"/>
    <col min="10251" max="10251" width="17.85546875" style="34" customWidth="1"/>
    <col min="10252" max="10252" width="11.42578125" style="34" hidden="1" customWidth="1"/>
    <col min="10253" max="10496" width="11.42578125" style="34"/>
    <col min="10497" max="10497" width="3.85546875" style="34" customWidth="1"/>
    <col min="10498" max="10498" width="8.5703125" style="34" customWidth="1"/>
    <col min="10499" max="10499" width="7.7109375" style="34" customWidth="1"/>
    <col min="10500" max="10500" width="7.140625" style="34" customWidth="1"/>
    <col min="10501" max="10501" width="9.140625" style="34" customWidth="1"/>
    <col min="10502" max="10502" width="7.140625" style="34" customWidth="1"/>
    <col min="10503" max="10503" width="8.140625" style="34" customWidth="1"/>
    <col min="10504" max="10504" width="8.5703125" style="34" customWidth="1"/>
    <col min="10505" max="10505" width="10.42578125" style="34" customWidth="1"/>
    <col min="10506" max="10506" width="11.28515625" style="34" customWidth="1"/>
    <col min="10507" max="10507" width="17.85546875" style="34" customWidth="1"/>
    <col min="10508" max="10508" width="11.42578125" style="34" hidden="1" customWidth="1"/>
    <col min="10509" max="10752" width="11.42578125" style="34"/>
    <col min="10753" max="10753" width="3.85546875" style="34" customWidth="1"/>
    <col min="10754" max="10754" width="8.5703125" style="34" customWidth="1"/>
    <col min="10755" max="10755" width="7.7109375" style="34" customWidth="1"/>
    <col min="10756" max="10756" width="7.140625" style="34" customWidth="1"/>
    <col min="10757" max="10757" width="9.140625" style="34" customWidth="1"/>
    <col min="10758" max="10758" width="7.140625" style="34" customWidth="1"/>
    <col min="10759" max="10759" width="8.140625" style="34" customWidth="1"/>
    <col min="10760" max="10760" width="8.5703125" style="34" customWidth="1"/>
    <col min="10761" max="10761" width="10.42578125" style="34" customWidth="1"/>
    <col min="10762" max="10762" width="11.28515625" style="34" customWidth="1"/>
    <col min="10763" max="10763" width="17.85546875" style="34" customWidth="1"/>
    <col min="10764" max="10764" width="11.42578125" style="34" hidden="1" customWidth="1"/>
    <col min="10765" max="11008" width="11.42578125" style="34"/>
    <col min="11009" max="11009" width="3.85546875" style="34" customWidth="1"/>
    <col min="11010" max="11010" width="8.5703125" style="34" customWidth="1"/>
    <col min="11011" max="11011" width="7.7109375" style="34" customWidth="1"/>
    <col min="11012" max="11012" width="7.140625" style="34" customWidth="1"/>
    <col min="11013" max="11013" width="9.140625" style="34" customWidth="1"/>
    <col min="11014" max="11014" width="7.140625" style="34" customWidth="1"/>
    <col min="11015" max="11015" width="8.140625" style="34" customWidth="1"/>
    <col min="11016" max="11016" width="8.5703125" style="34" customWidth="1"/>
    <col min="11017" max="11017" width="10.42578125" style="34" customWidth="1"/>
    <col min="11018" max="11018" width="11.28515625" style="34" customWidth="1"/>
    <col min="11019" max="11019" width="17.85546875" style="34" customWidth="1"/>
    <col min="11020" max="11020" width="11.42578125" style="34" hidden="1" customWidth="1"/>
    <col min="11021" max="11264" width="11.42578125" style="34"/>
    <col min="11265" max="11265" width="3.85546875" style="34" customWidth="1"/>
    <col min="11266" max="11266" width="8.5703125" style="34" customWidth="1"/>
    <col min="11267" max="11267" width="7.7109375" style="34" customWidth="1"/>
    <col min="11268" max="11268" width="7.140625" style="34" customWidth="1"/>
    <col min="11269" max="11269" width="9.140625" style="34" customWidth="1"/>
    <col min="11270" max="11270" width="7.140625" style="34" customWidth="1"/>
    <col min="11271" max="11271" width="8.140625" style="34" customWidth="1"/>
    <col min="11272" max="11272" width="8.5703125" style="34" customWidth="1"/>
    <col min="11273" max="11273" width="10.42578125" style="34" customWidth="1"/>
    <col min="11274" max="11274" width="11.28515625" style="34" customWidth="1"/>
    <col min="11275" max="11275" width="17.85546875" style="34" customWidth="1"/>
    <col min="11276" max="11276" width="11.42578125" style="34" hidden="1" customWidth="1"/>
    <col min="11277" max="11520" width="11.42578125" style="34"/>
    <col min="11521" max="11521" width="3.85546875" style="34" customWidth="1"/>
    <col min="11522" max="11522" width="8.5703125" style="34" customWidth="1"/>
    <col min="11523" max="11523" width="7.7109375" style="34" customWidth="1"/>
    <col min="11524" max="11524" width="7.140625" style="34" customWidth="1"/>
    <col min="11525" max="11525" width="9.140625" style="34" customWidth="1"/>
    <col min="11526" max="11526" width="7.140625" style="34" customWidth="1"/>
    <col min="11527" max="11527" width="8.140625" style="34" customWidth="1"/>
    <col min="11528" max="11528" width="8.5703125" style="34" customWidth="1"/>
    <col min="11529" max="11529" width="10.42578125" style="34" customWidth="1"/>
    <col min="11530" max="11530" width="11.28515625" style="34" customWidth="1"/>
    <col min="11531" max="11531" width="17.85546875" style="34" customWidth="1"/>
    <col min="11532" max="11532" width="11.42578125" style="34" hidden="1" customWidth="1"/>
    <col min="11533" max="11776" width="11.42578125" style="34"/>
    <col min="11777" max="11777" width="3.85546875" style="34" customWidth="1"/>
    <col min="11778" max="11778" width="8.5703125" style="34" customWidth="1"/>
    <col min="11779" max="11779" width="7.7109375" style="34" customWidth="1"/>
    <col min="11780" max="11780" width="7.140625" style="34" customWidth="1"/>
    <col min="11781" max="11781" width="9.140625" style="34" customWidth="1"/>
    <col min="11782" max="11782" width="7.140625" style="34" customWidth="1"/>
    <col min="11783" max="11783" width="8.140625" style="34" customWidth="1"/>
    <col min="11784" max="11784" width="8.5703125" style="34" customWidth="1"/>
    <col min="11785" max="11785" width="10.42578125" style="34" customWidth="1"/>
    <col min="11786" max="11786" width="11.28515625" style="34" customWidth="1"/>
    <col min="11787" max="11787" width="17.85546875" style="34" customWidth="1"/>
    <col min="11788" max="11788" width="11.42578125" style="34" hidden="1" customWidth="1"/>
    <col min="11789" max="12032" width="11.42578125" style="34"/>
    <col min="12033" max="12033" width="3.85546875" style="34" customWidth="1"/>
    <col min="12034" max="12034" width="8.5703125" style="34" customWidth="1"/>
    <col min="12035" max="12035" width="7.7109375" style="34" customWidth="1"/>
    <col min="12036" max="12036" width="7.140625" style="34" customWidth="1"/>
    <col min="12037" max="12037" width="9.140625" style="34" customWidth="1"/>
    <col min="12038" max="12038" width="7.140625" style="34" customWidth="1"/>
    <col min="12039" max="12039" width="8.140625" style="34" customWidth="1"/>
    <col min="12040" max="12040" width="8.5703125" style="34" customWidth="1"/>
    <col min="12041" max="12041" width="10.42578125" style="34" customWidth="1"/>
    <col min="12042" max="12042" width="11.28515625" style="34" customWidth="1"/>
    <col min="12043" max="12043" width="17.85546875" style="34" customWidth="1"/>
    <col min="12044" max="12044" width="11.42578125" style="34" hidden="1" customWidth="1"/>
    <col min="12045" max="12288" width="11.42578125" style="34"/>
    <col min="12289" max="12289" width="3.85546875" style="34" customWidth="1"/>
    <col min="12290" max="12290" width="8.5703125" style="34" customWidth="1"/>
    <col min="12291" max="12291" width="7.7109375" style="34" customWidth="1"/>
    <col min="12292" max="12292" width="7.140625" style="34" customWidth="1"/>
    <col min="12293" max="12293" width="9.140625" style="34" customWidth="1"/>
    <col min="12294" max="12294" width="7.140625" style="34" customWidth="1"/>
    <col min="12295" max="12295" width="8.140625" style="34" customWidth="1"/>
    <col min="12296" max="12296" width="8.5703125" style="34" customWidth="1"/>
    <col min="12297" max="12297" width="10.42578125" style="34" customWidth="1"/>
    <col min="12298" max="12298" width="11.28515625" style="34" customWidth="1"/>
    <col min="12299" max="12299" width="17.85546875" style="34" customWidth="1"/>
    <col min="12300" max="12300" width="11.42578125" style="34" hidden="1" customWidth="1"/>
    <col min="12301" max="12544" width="11.42578125" style="34"/>
    <col min="12545" max="12545" width="3.85546875" style="34" customWidth="1"/>
    <col min="12546" max="12546" width="8.5703125" style="34" customWidth="1"/>
    <col min="12547" max="12547" width="7.7109375" style="34" customWidth="1"/>
    <col min="12548" max="12548" width="7.140625" style="34" customWidth="1"/>
    <col min="12549" max="12549" width="9.140625" style="34" customWidth="1"/>
    <col min="12550" max="12550" width="7.140625" style="34" customWidth="1"/>
    <col min="12551" max="12551" width="8.140625" style="34" customWidth="1"/>
    <col min="12552" max="12552" width="8.5703125" style="34" customWidth="1"/>
    <col min="12553" max="12553" width="10.42578125" style="34" customWidth="1"/>
    <col min="12554" max="12554" width="11.28515625" style="34" customWidth="1"/>
    <col min="12555" max="12555" width="17.85546875" style="34" customWidth="1"/>
    <col min="12556" max="12556" width="11.42578125" style="34" hidden="1" customWidth="1"/>
    <col min="12557" max="12800" width="11.42578125" style="34"/>
    <col min="12801" max="12801" width="3.85546875" style="34" customWidth="1"/>
    <col min="12802" max="12802" width="8.5703125" style="34" customWidth="1"/>
    <col min="12803" max="12803" width="7.7109375" style="34" customWidth="1"/>
    <col min="12804" max="12804" width="7.140625" style="34" customWidth="1"/>
    <col min="12805" max="12805" width="9.140625" style="34" customWidth="1"/>
    <col min="12806" max="12806" width="7.140625" style="34" customWidth="1"/>
    <col min="12807" max="12807" width="8.140625" style="34" customWidth="1"/>
    <col min="12808" max="12808" width="8.5703125" style="34" customWidth="1"/>
    <col min="12809" max="12809" width="10.42578125" style="34" customWidth="1"/>
    <col min="12810" max="12810" width="11.28515625" style="34" customWidth="1"/>
    <col min="12811" max="12811" width="17.85546875" style="34" customWidth="1"/>
    <col min="12812" max="12812" width="11.42578125" style="34" hidden="1" customWidth="1"/>
    <col min="12813" max="13056" width="11.42578125" style="34"/>
    <col min="13057" max="13057" width="3.85546875" style="34" customWidth="1"/>
    <col min="13058" max="13058" width="8.5703125" style="34" customWidth="1"/>
    <col min="13059" max="13059" width="7.7109375" style="34" customWidth="1"/>
    <col min="13060" max="13060" width="7.140625" style="34" customWidth="1"/>
    <col min="13061" max="13061" width="9.140625" style="34" customWidth="1"/>
    <col min="13062" max="13062" width="7.140625" style="34" customWidth="1"/>
    <col min="13063" max="13063" width="8.140625" style="34" customWidth="1"/>
    <col min="13064" max="13064" width="8.5703125" style="34" customWidth="1"/>
    <col min="13065" max="13065" width="10.42578125" style="34" customWidth="1"/>
    <col min="13066" max="13066" width="11.28515625" style="34" customWidth="1"/>
    <col min="13067" max="13067" width="17.85546875" style="34" customWidth="1"/>
    <col min="13068" max="13068" width="11.42578125" style="34" hidden="1" customWidth="1"/>
    <col min="13069" max="13312" width="11.42578125" style="34"/>
    <col min="13313" max="13313" width="3.85546875" style="34" customWidth="1"/>
    <col min="13314" max="13314" width="8.5703125" style="34" customWidth="1"/>
    <col min="13315" max="13315" width="7.7109375" style="34" customWidth="1"/>
    <col min="13316" max="13316" width="7.140625" style="34" customWidth="1"/>
    <col min="13317" max="13317" width="9.140625" style="34" customWidth="1"/>
    <col min="13318" max="13318" width="7.140625" style="34" customWidth="1"/>
    <col min="13319" max="13319" width="8.140625" style="34" customWidth="1"/>
    <col min="13320" max="13320" width="8.5703125" style="34" customWidth="1"/>
    <col min="13321" max="13321" width="10.42578125" style="34" customWidth="1"/>
    <col min="13322" max="13322" width="11.28515625" style="34" customWidth="1"/>
    <col min="13323" max="13323" width="17.85546875" style="34" customWidth="1"/>
    <col min="13324" max="13324" width="11.42578125" style="34" hidden="1" customWidth="1"/>
    <col min="13325" max="13568" width="11.42578125" style="34"/>
    <col min="13569" max="13569" width="3.85546875" style="34" customWidth="1"/>
    <col min="13570" max="13570" width="8.5703125" style="34" customWidth="1"/>
    <col min="13571" max="13571" width="7.7109375" style="34" customWidth="1"/>
    <col min="13572" max="13572" width="7.140625" style="34" customWidth="1"/>
    <col min="13573" max="13573" width="9.140625" style="34" customWidth="1"/>
    <col min="13574" max="13574" width="7.140625" style="34" customWidth="1"/>
    <col min="13575" max="13575" width="8.140625" style="34" customWidth="1"/>
    <col min="13576" max="13576" width="8.5703125" style="34" customWidth="1"/>
    <col min="13577" max="13577" width="10.42578125" style="34" customWidth="1"/>
    <col min="13578" max="13578" width="11.28515625" style="34" customWidth="1"/>
    <col min="13579" max="13579" width="17.85546875" style="34" customWidth="1"/>
    <col min="13580" max="13580" width="11.42578125" style="34" hidden="1" customWidth="1"/>
    <col min="13581" max="13824" width="11.42578125" style="34"/>
    <col min="13825" max="13825" width="3.85546875" style="34" customWidth="1"/>
    <col min="13826" max="13826" width="8.5703125" style="34" customWidth="1"/>
    <col min="13827" max="13827" width="7.7109375" style="34" customWidth="1"/>
    <col min="13828" max="13828" width="7.140625" style="34" customWidth="1"/>
    <col min="13829" max="13829" width="9.140625" style="34" customWidth="1"/>
    <col min="13830" max="13830" width="7.140625" style="34" customWidth="1"/>
    <col min="13831" max="13831" width="8.140625" style="34" customWidth="1"/>
    <col min="13832" max="13832" width="8.5703125" style="34" customWidth="1"/>
    <col min="13833" max="13833" width="10.42578125" style="34" customWidth="1"/>
    <col min="13834" max="13834" width="11.28515625" style="34" customWidth="1"/>
    <col min="13835" max="13835" width="17.85546875" style="34" customWidth="1"/>
    <col min="13836" max="13836" width="11.42578125" style="34" hidden="1" customWidth="1"/>
    <col min="13837" max="14080" width="11.42578125" style="34"/>
    <col min="14081" max="14081" width="3.85546875" style="34" customWidth="1"/>
    <col min="14082" max="14082" width="8.5703125" style="34" customWidth="1"/>
    <col min="14083" max="14083" width="7.7109375" style="34" customWidth="1"/>
    <col min="14084" max="14084" width="7.140625" style="34" customWidth="1"/>
    <col min="14085" max="14085" width="9.140625" style="34" customWidth="1"/>
    <col min="14086" max="14086" width="7.140625" style="34" customWidth="1"/>
    <col min="14087" max="14087" width="8.140625" style="34" customWidth="1"/>
    <col min="14088" max="14088" width="8.5703125" style="34" customWidth="1"/>
    <col min="14089" max="14089" width="10.42578125" style="34" customWidth="1"/>
    <col min="14090" max="14090" width="11.28515625" style="34" customWidth="1"/>
    <col min="14091" max="14091" width="17.85546875" style="34" customWidth="1"/>
    <col min="14092" max="14092" width="11.42578125" style="34" hidden="1" customWidth="1"/>
    <col min="14093" max="14336" width="11.42578125" style="34"/>
    <col min="14337" max="14337" width="3.85546875" style="34" customWidth="1"/>
    <col min="14338" max="14338" width="8.5703125" style="34" customWidth="1"/>
    <col min="14339" max="14339" width="7.7109375" style="34" customWidth="1"/>
    <col min="14340" max="14340" width="7.140625" style="34" customWidth="1"/>
    <col min="14341" max="14341" width="9.140625" style="34" customWidth="1"/>
    <col min="14342" max="14342" width="7.140625" style="34" customWidth="1"/>
    <col min="14343" max="14343" width="8.140625" style="34" customWidth="1"/>
    <col min="14344" max="14344" width="8.5703125" style="34" customWidth="1"/>
    <col min="14345" max="14345" width="10.42578125" style="34" customWidth="1"/>
    <col min="14346" max="14346" width="11.28515625" style="34" customWidth="1"/>
    <col min="14347" max="14347" width="17.85546875" style="34" customWidth="1"/>
    <col min="14348" max="14348" width="11.42578125" style="34" hidden="1" customWidth="1"/>
    <col min="14349" max="14592" width="11.42578125" style="34"/>
    <col min="14593" max="14593" width="3.85546875" style="34" customWidth="1"/>
    <col min="14594" max="14594" width="8.5703125" style="34" customWidth="1"/>
    <col min="14595" max="14595" width="7.7109375" style="34" customWidth="1"/>
    <col min="14596" max="14596" width="7.140625" style="34" customWidth="1"/>
    <col min="14597" max="14597" width="9.140625" style="34" customWidth="1"/>
    <col min="14598" max="14598" width="7.140625" style="34" customWidth="1"/>
    <col min="14599" max="14599" width="8.140625" style="34" customWidth="1"/>
    <col min="14600" max="14600" width="8.5703125" style="34" customWidth="1"/>
    <col min="14601" max="14601" width="10.42578125" style="34" customWidth="1"/>
    <col min="14602" max="14602" width="11.28515625" style="34" customWidth="1"/>
    <col min="14603" max="14603" width="17.85546875" style="34" customWidth="1"/>
    <col min="14604" max="14604" width="11.42578125" style="34" hidden="1" customWidth="1"/>
    <col min="14605" max="14848" width="11.42578125" style="34"/>
    <col min="14849" max="14849" width="3.85546875" style="34" customWidth="1"/>
    <col min="14850" max="14850" width="8.5703125" style="34" customWidth="1"/>
    <col min="14851" max="14851" width="7.7109375" style="34" customWidth="1"/>
    <col min="14852" max="14852" width="7.140625" style="34" customWidth="1"/>
    <col min="14853" max="14853" width="9.140625" style="34" customWidth="1"/>
    <col min="14854" max="14854" width="7.140625" style="34" customWidth="1"/>
    <col min="14855" max="14855" width="8.140625" style="34" customWidth="1"/>
    <col min="14856" max="14856" width="8.5703125" style="34" customWidth="1"/>
    <col min="14857" max="14857" width="10.42578125" style="34" customWidth="1"/>
    <col min="14858" max="14858" width="11.28515625" style="34" customWidth="1"/>
    <col min="14859" max="14859" width="17.85546875" style="34" customWidth="1"/>
    <col min="14860" max="14860" width="11.42578125" style="34" hidden="1" customWidth="1"/>
    <col min="14861" max="15104" width="11.42578125" style="34"/>
    <col min="15105" max="15105" width="3.85546875" style="34" customWidth="1"/>
    <col min="15106" max="15106" width="8.5703125" style="34" customWidth="1"/>
    <col min="15107" max="15107" width="7.7109375" style="34" customWidth="1"/>
    <col min="15108" max="15108" width="7.140625" style="34" customWidth="1"/>
    <col min="15109" max="15109" width="9.140625" style="34" customWidth="1"/>
    <col min="15110" max="15110" width="7.140625" style="34" customWidth="1"/>
    <col min="15111" max="15111" width="8.140625" style="34" customWidth="1"/>
    <col min="15112" max="15112" width="8.5703125" style="34" customWidth="1"/>
    <col min="15113" max="15113" width="10.42578125" style="34" customWidth="1"/>
    <col min="15114" max="15114" width="11.28515625" style="34" customWidth="1"/>
    <col min="15115" max="15115" width="17.85546875" style="34" customWidth="1"/>
    <col min="15116" max="15116" width="11.42578125" style="34" hidden="1" customWidth="1"/>
    <col min="15117" max="15360" width="11.42578125" style="34"/>
    <col min="15361" max="15361" width="3.85546875" style="34" customWidth="1"/>
    <col min="15362" max="15362" width="8.5703125" style="34" customWidth="1"/>
    <col min="15363" max="15363" width="7.7109375" style="34" customWidth="1"/>
    <col min="15364" max="15364" width="7.140625" style="34" customWidth="1"/>
    <col min="15365" max="15365" width="9.140625" style="34" customWidth="1"/>
    <col min="15366" max="15366" width="7.140625" style="34" customWidth="1"/>
    <col min="15367" max="15367" width="8.140625" style="34" customWidth="1"/>
    <col min="15368" max="15368" width="8.5703125" style="34" customWidth="1"/>
    <col min="15369" max="15369" width="10.42578125" style="34" customWidth="1"/>
    <col min="15370" max="15370" width="11.28515625" style="34" customWidth="1"/>
    <col min="15371" max="15371" width="17.85546875" style="34" customWidth="1"/>
    <col min="15372" max="15372" width="11.42578125" style="34" hidden="1" customWidth="1"/>
    <col min="15373" max="15616" width="11.42578125" style="34"/>
    <col min="15617" max="15617" width="3.85546875" style="34" customWidth="1"/>
    <col min="15618" max="15618" width="8.5703125" style="34" customWidth="1"/>
    <col min="15619" max="15619" width="7.7109375" style="34" customWidth="1"/>
    <col min="15620" max="15620" width="7.140625" style="34" customWidth="1"/>
    <col min="15621" max="15621" width="9.140625" style="34" customWidth="1"/>
    <col min="15622" max="15622" width="7.140625" style="34" customWidth="1"/>
    <col min="15623" max="15623" width="8.140625" style="34" customWidth="1"/>
    <col min="15624" max="15624" width="8.5703125" style="34" customWidth="1"/>
    <col min="15625" max="15625" width="10.42578125" style="34" customWidth="1"/>
    <col min="15626" max="15626" width="11.28515625" style="34" customWidth="1"/>
    <col min="15627" max="15627" width="17.85546875" style="34" customWidth="1"/>
    <col min="15628" max="15628" width="11.42578125" style="34" hidden="1" customWidth="1"/>
    <col min="15629" max="15872" width="11.42578125" style="34"/>
    <col min="15873" max="15873" width="3.85546875" style="34" customWidth="1"/>
    <col min="15874" max="15874" width="8.5703125" style="34" customWidth="1"/>
    <col min="15875" max="15875" width="7.7109375" style="34" customWidth="1"/>
    <col min="15876" max="15876" width="7.140625" style="34" customWidth="1"/>
    <col min="15877" max="15877" width="9.140625" style="34" customWidth="1"/>
    <col min="15878" max="15878" width="7.140625" style="34" customWidth="1"/>
    <col min="15879" max="15879" width="8.140625" style="34" customWidth="1"/>
    <col min="15880" max="15880" width="8.5703125" style="34" customWidth="1"/>
    <col min="15881" max="15881" width="10.42578125" style="34" customWidth="1"/>
    <col min="15882" max="15882" width="11.28515625" style="34" customWidth="1"/>
    <col min="15883" max="15883" width="17.85546875" style="34" customWidth="1"/>
    <col min="15884" max="15884" width="11.42578125" style="34" hidden="1" customWidth="1"/>
    <col min="15885" max="16128" width="11.42578125" style="34"/>
    <col min="16129" max="16129" width="3.85546875" style="34" customWidth="1"/>
    <col min="16130" max="16130" width="8.5703125" style="34" customWidth="1"/>
    <col min="16131" max="16131" width="7.7109375" style="34" customWidth="1"/>
    <col min="16132" max="16132" width="7.140625" style="34" customWidth="1"/>
    <col min="16133" max="16133" width="9.140625" style="34" customWidth="1"/>
    <col min="16134" max="16134" width="7.140625" style="34" customWidth="1"/>
    <col min="16135" max="16135" width="8.140625" style="34" customWidth="1"/>
    <col min="16136" max="16136" width="8.5703125" style="34" customWidth="1"/>
    <col min="16137" max="16137" width="10.42578125" style="34" customWidth="1"/>
    <col min="16138" max="16138" width="11.28515625" style="34" customWidth="1"/>
    <col min="16139" max="16139" width="17.85546875" style="34" customWidth="1"/>
    <col min="16140" max="16140" width="11.42578125" style="34" hidden="1" customWidth="1"/>
    <col min="16141" max="16384" width="11.42578125" style="34"/>
  </cols>
  <sheetData>
    <row r="1" spans="1:30" s="30" customFormat="1" ht="22.5" customHeight="1">
      <c r="A1" s="141" t="s">
        <v>28</v>
      </c>
      <c r="B1" s="142"/>
      <c r="C1" s="141"/>
      <c r="D1" s="141"/>
      <c r="E1" s="141"/>
      <c r="F1" s="141"/>
      <c r="G1" s="141"/>
      <c r="H1" s="141"/>
      <c r="I1" s="141"/>
      <c r="J1" s="141"/>
      <c r="K1" s="141"/>
      <c r="L1" s="29"/>
      <c r="M1" s="29"/>
      <c r="N1" s="29"/>
    </row>
    <row r="2" spans="1:30" s="30" customFormat="1" ht="22.5" customHeight="1">
      <c r="A2" s="141" t="str">
        <f>"- Stunden-Einzelnachweis -"</f>
        <v>- Stunden-Einzelnachweis -</v>
      </c>
      <c r="B2" s="142"/>
      <c r="C2" s="141"/>
      <c r="D2" s="141"/>
      <c r="E2" s="141"/>
      <c r="F2" s="141"/>
      <c r="G2" s="141"/>
      <c r="H2" s="141"/>
      <c r="I2" s="141"/>
      <c r="J2" s="141"/>
      <c r="K2" s="141"/>
      <c r="L2" s="29"/>
      <c r="M2" s="29"/>
      <c r="N2" s="29"/>
    </row>
    <row r="3" spans="1:30" s="30" customFormat="1" ht="15">
      <c r="A3" s="29"/>
      <c r="B3" s="29"/>
      <c r="C3" s="135"/>
      <c r="D3" s="136"/>
      <c r="E3" s="136"/>
      <c r="F3" s="136"/>
      <c r="G3" s="136"/>
      <c r="H3" s="29"/>
      <c r="I3" s="29"/>
      <c r="J3" s="29"/>
      <c r="K3" s="135"/>
      <c r="L3" s="29"/>
      <c r="M3" s="29"/>
      <c r="N3" s="29"/>
    </row>
    <row r="4" spans="1:30" ht="12.75">
      <c r="A4" s="31" t="s">
        <v>29</v>
      </c>
      <c r="C4" s="137"/>
      <c r="D4" s="137"/>
      <c r="E4" s="137"/>
      <c r="F4" s="137"/>
      <c r="G4" s="137"/>
      <c r="H4" s="33"/>
      <c r="I4" s="139" t="s">
        <v>30</v>
      </c>
      <c r="J4" s="140"/>
      <c r="K4" s="137"/>
    </row>
    <row r="5" spans="1:30" ht="7.5" customHeight="1">
      <c r="A5" s="31"/>
      <c r="C5" s="35"/>
      <c r="D5" s="35"/>
      <c r="E5" s="35"/>
      <c r="F5" s="35"/>
      <c r="G5" s="35"/>
      <c r="H5" s="33"/>
      <c r="I5" s="33"/>
      <c r="J5" s="36"/>
      <c r="K5" s="33"/>
    </row>
    <row r="6" spans="1:30">
      <c r="C6" s="135"/>
      <c r="D6" s="136"/>
      <c r="E6" s="136"/>
      <c r="F6" s="136"/>
      <c r="G6" s="136"/>
      <c r="K6" s="138"/>
    </row>
    <row r="7" spans="1:30" ht="12.75">
      <c r="A7" s="31" t="s">
        <v>31</v>
      </c>
      <c r="C7" s="137"/>
      <c r="D7" s="137"/>
      <c r="E7" s="137"/>
      <c r="F7" s="137"/>
      <c r="G7" s="137"/>
      <c r="H7" s="33"/>
      <c r="I7" s="139" t="s">
        <v>32</v>
      </c>
      <c r="J7" s="140"/>
      <c r="K7" s="137"/>
    </row>
    <row r="9" spans="1:30" ht="24" customHeight="1">
      <c r="A9" s="37"/>
      <c r="B9" s="114" t="s">
        <v>33</v>
      </c>
      <c r="C9" s="115"/>
      <c r="D9" s="115"/>
      <c r="E9" s="115"/>
      <c r="F9" s="115"/>
      <c r="G9" s="116"/>
      <c r="H9" s="114" t="s">
        <v>34</v>
      </c>
      <c r="I9" s="116"/>
      <c r="J9" s="117" t="s">
        <v>35</v>
      </c>
      <c r="K9" s="118"/>
    </row>
    <row r="10" spans="1:30" ht="12" customHeight="1">
      <c r="A10" s="119" t="s">
        <v>36</v>
      </c>
      <c r="B10" s="122" t="s">
        <v>37</v>
      </c>
      <c r="C10" s="122" t="s">
        <v>38</v>
      </c>
      <c r="D10" s="125" t="s">
        <v>39</v>
      </c>
      <c r="E10" s="122" t="s">
        <v>40</v>
      </c>
      <c r="F10" s="128" t="s">
        <v>41</v>
      </c>
      <c r="G10" s="122" t="s">
        <v>42</v>
      </c>
      <c r="H10" s="122" t="s">
        <v>43</v>
      </c>
      <c r="I10" s="122" t="s">
        <v>44</v>
      </c>
      <c r="J10" s="131" t="s">
        <v>92</v>
      </c>
      <c r="K10" s="132"/>
    </row>
    <row r="11" spans="1:30" ht="12.75" customHeight="1">
      <c r="A11" s="120"/>
      <c r="B11" s="123"/>
      <c r="C11" s="123"/>
      <c r="D11" s="126"/>
      <c r="E11" s="123"/>
      <c r="F11" s="129"/>
      <c r="G11" s="123"/>
      <c r="H11" s="123"/>
      <c r="I11" s="123"/>
      <c r="J11" s="131"/>
      <c r="K11" s="132"/>
    </row>
    <row r="12" spans="1:30" ht="12.75" customHeight="1">
      <c r="A12" s="121"/>
      <c r="B12" s="124"/>
      <c r="C12" s="124"/>
      <c r="D12" s="127"/>
      <c r="E12" s="124"/>
      <c r="F12" s="130"/>
      <c r="G12" s="124"/>
      <c r="H12" s="124"/>
      <c r="I12" s="124"/>
      <c r="J12" s="133"/>
      <c r="K12" s="134"/>
    </row>
    <row r="13" spans="1:30" ht="12.75" customHeight="1" thickBot="1">
      <c r="F13" s="38"/>
      <c r="G13" s="39" t="s">
        <v>45</v>
      </c>
      <c r="H13" s="40"/>
      <c r="I13" s="40"/>
    </row>
    <row r="14" spans="1:30" ht="20.100000000000001" customHeight="1" thickBot="1">
      <c r="A14" s="41" t="s">
        <v>46</v>
      </c>
      <c r="B14" s="42"/>
      <c r="C14" s="42"/>
      <c r="D14" s="42"/>
      <c r="E14" s="43">
        <f t="shared" ref="E14:E44" si="0">IF(C14&lt;B14,L14-B14+C14,C14-B14)-D14</f>
        <v>0</v>
      </c>
      <c r="F14" s="44">
        <f>E14*24</f>
        <v>0</v>
      </c>
      <c r="G14" s="95">
        <v>0</v>
      </c>
      <c r="H14" s="45">
        <v>0</v>
      </c>
      <c r="I14" s="46">
        <f>ROUND((F14+G14)*H14,2)</f>
        <v>0</v>
      </c>
      <c r="J14" s="111"/>
      <c r="K14" s="112"/>
      <c r="L14" s="47">
        <v>1</v>
      </c>
    </row>
    <row r="15" spans="1:30" ht="20.100000000000001" customHeight="1" thickBot="1">
      <c r="A15" s="41" t="s">
        <v>47</v>
      </c>
      <c r="B15" s="42"/>
      <c r="C15" s="42"/>
      <c r="D15" s="42"/>
      <c r="E15" s="43">
        <f t="shared" si="0"/>
        <v>0</v>
      </c>
      <c r="F15" s="44">
        <f>E15*24</f>
        <v>0</v>
      </c>
      <c r="G15" s="96">
        <v>0</v>
      </c>
      <c r="H15" s="45">
        <v>0</v>
      </c>
      <c r="I15" s="46">
        <f t="shared" ref="I15:I44" si="1">ROUND((F15+G15)*H15,2)</f>
        <v>0</v>
      </c>
      <c r="J15" s="111"/>
      <c r="K15" s="112"/>
      <c r="L15" s="47">
        <v>1</v>
      </c>
    </row>
    <row r="16" spans="1:30" ht="20.100000000000001" customHeight="1" thickBot="1">
      <c r="A16" s="41" t="s">
        <v>48</v>
      </c>
      <c r="B16" s="42"/>
      <c r="C16" s="42"/>
      <c r="D16" s="42"/>
      <c r="E16" s="43">
        <f t="shared" si="0"/>
        <v>0</v>
      </c>
      <c r="F16" s="44">
        <f>E16*24</f>
        <v>0</v>
      </c>
      <c r="G16" s="96">
        <v>0</v>
      </c>
      <c r="H16" s="45">
        <v>0</v>
      </c>
      <c r="I16" s="46">
        <f t="shared" si="1"/>
        <v>0</v>
      </c>
      <c r="J16" s="111"/>
      <c r="K16" s="112"/>
      <c r="L16" s="47">
        <v>1</v>
      </c>
      <c r="AD16" s="94"/>
    </row>
    <row r="17" spans="1:14" ht="20.100000000000001" customHeight="1" thickBot="1">
      <c r="A17" s="41" t="s">
        <v>49</v>
      </c>
      <c r="B17" s="42"/>
      <c r="C17" s="42"/>
      <c r="D17" s="42"/>
      <c r="E17" s="43">
        <f t="shared" si="0"/>
        <v>0</v>
      </c>
      <c r="F17" s="44">
        <f t="shared" ref="F17:F44" si="2">E17*24</f>
        <v>0</v>
      </c>
      <c r="G17" s="96">
        <v>0</v>
      </c>
      <c r="H17" s="45">
        <v>0</v>
      </c>
      <c r="I17" s="46">
        <f t="shared" si="1"/>
        <v>0</v>
      </c>
      <c r="J17" s="111"/>
      <c r="K17" s="112"/>
      <c r="L17" s="47">
        <v>1</v>
      </c>
    </row>
    <row r="18" spans="1:14" ht="20.100000000000001" customHeight="1" thickBot="1">
      <c r="A18" s="41" t="s">
        <v>50</v>
      </c>
      <c r="B18" s="42"/>
      <c r="C18" s="42"/>
      <c r="D18" s="42"/>
      <c r="E18" s="43">
        <f t="shared" si="0"/>
        <v>0</v>
      </c>
      <c r="F18" s="44">
        <f t="shared" si="2"/>
        <v>0</v>
      </c>
      <c r="G18" s="96">
        <v>0</v>
      </c>
      <c r="H18" s="45">
        <v>0</v>
      </c>
      <c r="I18" s="46">
        <f t="shared" si="1"/>
        <v>0</v>
      </c>
      <c r="J18" s="111"/>
      <c r="K18" s="112"/>
      <c r="L18" s="47">
        <v>1</v>
      </c>
      <c r="N18" s="48"/>
    </row>
    <row r="19" spans="1:14" ht="20.100000000000001" customHeight="1" thickBot="1">
      <c r="A19" s="41" t="s">
        <v>51</v>
      </c>
      <c r="B19" s="42"/>
      <c r="C19" s="42"/>
      <c r="D19" s="42"/>
      <c r="E19" s="43">
        <f t="shared" si="0"/>
        <v>0</v>
      </c>
      <c r="F19" s="44">
        <f t="shared" si="2"/>
        <v>0</v>
      </c>
      <c r="G19" s="96">
        <v>0</v>
      </c>
      <c r="H19" s="45">
        <v>0</v>
      </c>
      <c r="I19" s="46">
        <f t="shared" si="1"/>
        <v>0</v>
      </c>
      <c r="J19" s="111"/>
      <c r="K19" s="112"/>
      <c r="L19" s="47">
        <v>1</v>
      </c>
    </row>
    <row r="20" spans="1:14" ht="20.100000000000001" customHeight="1" thickBot="1">
      <c r="A20" s="41" t="s">
        <v>52</v>
      </c>
      <c r="B20" s="42"/>
      <c r="C20" s="42"/>
      <c r="D20" s="42"/>
      <c r="E20" s="43">
        <f t="shared" si="0"/>
        <v>0</v>
      </c>
      <c r="F20" s="44">
        <f t="shared" si="2"/>
        <v>0</v>
      </c>
      <c r="G20" s="96">
        <v>0</v>
      </c>
      <c r="H20" s="45">
        <v>0</v>
      </c>
      <c r="I20" s="46">
        <f t="shared" si="1"/>
        <v>0</v>
      </c>
      <c r="J20" s="111"/>
      <c r="K20" s="112"/>
      <c r="L20" s="47">
        <v>1</v>
      </c>
    </row>
    <row r="21" spans="1:14" ht="20.100000000000001" customHeight="1" thickBot="1">
      <c r="A21" s="41" t="s">
        <v>53</v>
      </c>
      <c r="B21" s="42"/>
      <c r="C21" s="42"/>
      <c r="D21" s="42"/>
      <c r="E21" s="43">
        <f t="shared" si="0"/>
        <v>0</v>
      </c>
      <c r="F21" s="44">
        <f t="shared" si="2"/>
        <v>0</v>
      </c>
      <c r="G21" s="96">
        <v>0</v>
      </c>
      <c r="H21" s="45">
        <v>0</v>
      </c>
      <c r="I21" s="46">
        <f t="shared" si="1"/>
        <v>0</v>
      </c>
      <c r="J21" s="111"/>
      <c r="K21" s="112"/>
      <c r="L21" s="47">
        <v>1</v>
      </c>
    </row>
    <row r="22" spans="1:14" ht="20.100000000000001" customHeight="1" thickBot="1">
      <c r="A22" s="41" t="s">
        <v>54</v>
      </c>
      <c r="B22" s="42"/>
      <c r="C22" s="42"/>
      <c r="D22" s="42"/>
      <c r="E22" s="43">
        <f t="shared" si="0"/>
        <v>0</v>
      </c>
      <c r="F22" s="44">
        <f t="shared" si="2"/>
        <v>0</v>
      </c>
      <c r="G22" s="96">
        <v>0</v>
      </c>
      <c r="H22" s="45">
        <v>0</v>
      </c>
      <c r="I22" s="46">
        <f t="shared" si="1"/>
        <v>0</v>
      </c>
      <c r="J22" s="111"/>
      <c r="K22" s="112"/>
      <c r="L22" s="47">
        <v>1</v>
      </c>
    </row>
    <row r="23" spans="1:14" ht="20.100000000000001" customHeight="1" thickBot="1">
      <c r="A23" s="41" t="s">
        <v>55</v>
      </c>
      <c r="B23" s="42"/>
      <c r="C23" s="42"/>
      <c r="D23" s="42"/>
      <c r="E23" s="43">
        <f t="shared" si="0"/>
        <v>0</v>
      </c>
      <c r="F23" s="44">
        <f t="shared" si="2"/>
        <v>0</v>
      </c>
      <c r="G23" s="96">
        <v>0</v>
      </c>
      <c r="H23" s="45">
        <v>0</v>
      </c>
      <c r="I23" s="46">
        <f t="shared" si="1"/>
        <v>0</v>
      </c>
      <c r="J23" s="111"/>
      <c r="K23" s="112"/>
      <c r="L23" s="47">
        <v>1</v>
      </c>
    </row>
    <row r="24" spans="1:14" ht="20.100000000000001" customHeight="1" thickBot="1">
      <c r="A24" s="41" t="s">
        <v>56</v>
      </c>
      <c r="B24" s="42"/>
      <c r="C24" s="42"/>
      <c r="D24" s="42"/>
      <c r="E24" s="43">
        <f t="shared" si="0"/>
        <v>0</v>
      </c>
      <c r="F24" s="44">
        <f t="shared" si="2"/>
        <v>0</v>
      </c>
      <c r="G24" s="96">
        <v>0</v>
      </c>
      <c r="H24" s="45">
        <v>0</v>
      </c>
      <c r="I24" s="46">
        <f t="shared" si="1"/>
        <v>0</v>
      </c>
      <c r="J24" s="111"/>
      <c r="K24" s="112"/>
      <c r="L24" s="47">
        <v>1</v>
      </c>
    </row>
    <row r="25" spans="1:14" ht="20.100000000000001" customHeight="1" thickBot="1">
      <c r="A25" s="41" t="s">
        <v>57</v>
      </c>
      <c r="B25" s="42"/>
      <c r="C25" s="42"/>
      <c r="D25" s="42"/>
      <c r="E25" s="43">
        <f t="shared" si="0"/>
        <v>0</v>
      </c>
      <c r="F25" s="44">
        <f t="shared" si="2"/>
        <v>0</v>
      </c>
      <c r="G25" s="96">
        <v>0</v>
      </c>
      <c r="H25" s="45">
        <v>0</v>
      </c>
      <c r="I25" s="46">
        <f t="shared" si="1"/>
        <v>0</v>
      </c>
      <c r="J25" s="111"/>
      <c r="K25" s="112"/>
      <c r="L25" s="47">
        <v>1</v>
      </c>
    </row>
    <row r="26" spans="1:14" ht="20.100000000000001" customHeight="1" thickBot="1">
      <c r="A26" s="41" t="s">
        <v>58</v>
      </c>
      <c r="B26" s="42"/>
      <c r="C26" s="42"/>
      <c r="D26" s="42"/>
      <c r="E26" s="43">
        <f t="shared" si="0"/>
        <v>0</v>
      </c>
      <c r="F26" s="44">
        <f t="shared" si="2"/>
        <v>0</v>
      </c>
      <c r="G26" s="96">
        <v>0</v>
      </c>
      <c r="H26" s="45">
        <v>0</v>
      </c>
      <c r="I26" s="46">
        <f t="shared" si="1"/>
        <v>0</v>
      </c>
      <c r="J26" s="111"/>
      <c r="K26" s="112"/>
      <c r="L26" s="47">
        <v>1</v>
      </c>
    </row>
    <row r="27" spans="1:14" ht="20.100000000000001" customHeight="1" thickBot="1">
      <c r="A27" s="41" t="s">
        <v>59</v>
      </c>
      <c r="B27" s="42"/>
      <c r="C27" s="42"/>
      <c r="D27" s="42"/>
      <c r="E27" s="43">
        <f t="shared" si="0"/>
        <v>0</v>
      </c>
      <c r="F27" s="44">
        <f t="shared" si="2"/>
        <v>0</v>
      </c>
      <c r="G27" s="96">
        <v>0</v>
      </c>
      <c r="H27" s="45">
        <v>0</v>
      </c>
      <c r="I27" s="46">
        <f t="shared" si="1"/>
        <v>0</v>
      </c>
      <c r="J27" s="111"/>
      <c r="K27" s="112"/>
      <c r="L27" s="47">
        <v>1</v>
      </c>
    </row>
    <row r="28" spans="1:14" ht="20.100000000000001" customHeight="1" thickBot="1">
      <c r="A28" s="41" t="s">
        <v>60</v>
      </c>
      <c r="B28" s="42"/>
      <c r="C28" s="42"/>
      <c r="D28" s="42"/>
      <c r="E28" s="43">
        <f t="shared" si="0"/>
        <v>0</v>
      </c>
      <c r="F28" s="44">
        <f t="shared" si="2"/>
        <v>0</v>
      </c>
      <c r="G28" s="96">
        <v>0</v>
      </c>
      <c r="H28" s="45">
        <v>0</v>
      </c>
      <c r="I28" s="46">
        <f t="shared" si="1"/>
        <v>0</v>
      </c>
      <c r="J28" s="111"/>
      <c r="K28" s="112"/>
      <c r="L28" s="47">
        <v>1</v>
      </c>
    </row>
    <row r="29" spans="1:14" ht="20.100000000000001" customHeight="1" thickBot="1">
      <c r="A29" s="41" t="s">
        <v>61</v>
      </c>
      <c r="B29" s="42"/>
      <c r="C29" s="42"/>
      <c r="D29" s="42"/>
      <c r="E29" s="43">
        <f t="shared" si="0"/>
        <v>0</v>
      </c>
      <c r="F29" s="44">
        <f t="shared" si="2"/>
        <v>0</v>
      </c>
      <c r="G29" s="96">
        <v>0</v>
      </c>
      <c r="H29" s="45">
        <v>0</v>
      </c>
      <c r="I29" s="46">
        <f t="shared" si="1"/>
        <v>0</v>
      </c>
      <c r="J29" s="111"/>
      <c r="K29" s="112"/>
      <c r="L29" s="47">
        <v>1</v>
      </c>
    </row>
    <row r="30" spans="1:14" ht="20.100000000000001" customHeight="1" thickBot="1">
      <c r="A30" s="41" t="s">
        <v>62</v>
      </c>
      <c r="B30" s="42"/>
      <c r="C30" s="42"/>
      <c r="D30" s="42"/>
      <c r="E30" s="43">
        <f t="shared" si="0"/>
        <v>0</v>
      </c>
      <c r="F30" s="44">
        <f t="shared" si="2"/>
        <v>0</v>
      </c>
      <c r="G30" s="96">
        <v>0</v>
      </c>
      <c r="H30" s="45">
        <v>0</v>
      </c>
      <c r="I30" s="46">
        <f t="shared" si="1"/>
        <v>0</v>
      </c>
      <c r="J30" s="111"/>
      <c r="K30" s="112"/>
      <c r="L30" s="47">
        <v>1</v>
      </c>
    </row>
    <row r="31" spans="1:14" ht="20.100000000000001" customHeight="1" thickBot="1">
      <c r="A31" s="41" t="s">
        <v>63</v>
      </c>
      <c r="B31" s="42"/>
      <c r="C31" s="42"/>
      <c r="D31" s="42"/>
      <c r="E31" s="43">
        <f t="shared" si="0"/>
        <v>0</v>
      </c>
      <c r="F31" s="44">
        <f t="shared" si="2"/>
        <v>0</v>
      </c>
      <c r="G31" s="96">
        <v>0</v>
      </c>
      <c r="H31" s="45">
        <v>0</v>
      </c>
      <c r="I31" s="46">
        <f t="shared" si="1"/>
        <v>0</v>
      </c>
      <c r="J31" s="111"/>
      <c r="K31" s="112"/>
      <c r="L31" s="47">
        <v>1</v>
      </c>
    </row>
    <row r="32" spans="1:14" ht="20.100000000000001" customHeight="1" thickBot="1">
      <c r="A32" s="41" t="s">
        <v>64</v>
      </c>
      <c r="B32" s="42"/>
      <c r="C32" s="42"/>
      <c r="D32" s="42"/>
      <c r="E32" s="43">
        <f t="shared" si="0"/>
        <v>0</v>
      </c>
      <c r="F32" s="44">
        <f t="shared" si="2"/>
        <v>0</v>
      </c>
      <c r="G32" s="96">
        <v>0</v>
      </c>
      <c r="H32" s="45">
        <v>0</v>
      </c>
      <c r="I32" s="46">
        <f t="shared" si="1"/>
        <v>0</v>
      </c>
      <c r="J32" s="111"/>
      <c r="K32" s="112"/>
      <c r="L32" s="47">
        <v>1</v>
      </c>
    </row>
    <row r="33" spans="1:12" ht="20.100000000000001" customHeight="1" thickBot="1">
      <c r="A33" s="41" t="s">
        <v>65</v>
      </c>
      <c r="B33" s="42"/>
      <c r="C33" s="42"/>
      <c r="D33" s="42"/>
      <c r="E33" s="43">
        <f t="shared" si="0"/>
        <v>0</v>
      </c>
      <c r="F33" s="44">
        <f t="shared" si="2"/>
        <v>0</v>
      </c>
      <c r="G33" s="96">
        <v>0</v>
      </c>
      <c r="H33" s="45">
        <v>0</v>
      </c>
      <c r="I33" s="46">
        <f t="shared" si="1"/>
        <v>0</v>
      </c>
      <c r="J33" s="111"/>
      <c r="K33" s="112"/>
      <c r="L33" s="47">
        <v>1</v>
      </c>
    </row>
    <row r="34" spans="1:12" ht="20.100000000000001" customHeight="1" thickBot="1">
      <c r="A34" s="41" t="s">
        <v>66</v>
      </c>
      <c r="B34" s="42"/>
      <c r="C34" s="42"/>
      <c r="D34" s="42"/>
      <c r="E34" s="43">
        <f t="shared" si="0"/>
        <v>0</v>
      </c>
      <c r="F34" s="44">
        <f t="shared" si="2"/>
        <v>0</v>
      </c>
      <c r="G34" s="96">
        <v>0</v>
      </c>
      <c r="H34" s="45">
        <v>0</v>
      </c>
      <c r="I34" s="46">
        <f t="shared" si="1"/>
        <v>0</v>
      </c>
      <c r="J34" s="111"/>
      <c r="K34" s="112"/>
      <c r="L34" s="47">
        <v>1</v>
      </c>
    </row>
    <row r="35" spans="1:12" ht="20.100000000000001" customHeight="1" thickBot="1">
      <c r="A35" s="41" t="s">
        <v>67</v>
      </c>
      <c r="B35" s="42"/>
      <c r="C35" s="42"/>
      <c r="D35" s="42"/>
      <c r="E35" s="43">
        <f t="shared" si="0"/>
        <v>0</v>
      </c>
      <c r="F35" s="44">
        <f t="shared" si="2"/>
        <v>0</v>
      </c>
      <c r="G35" s="96">
        <v>0</v>
      </c>
      <c r="H35" s="45">
        <v>0</v>
      </c>
      <c r="I35" s="46">
        <f t="shared" si="1"/>
        <v>0</v>
      </c>
      <c r="J35" s="111"/>
      <c r="K35" s="112"/>
      <c r="L35" s="47">
        <v>1</v>
      </c>
    </row>
    <row r="36" spans="1:12" ht="20.100000000000001" customHeight="1" thickBot="1">
      <c r="A36" s="41" t="s">
        <v>68</v>
      </c>
      <c r="B36" s="42"/>
      <c r="C36" s="42"/>
      <c r="D36" s="42"/>
      <c r="E36" s="43">
        <f t="shared" si="0"/>
        <v>0</v>
      </c>
      <c r="F36" s="44">
        <f t="shared" si="2"/>
        <v>0</v>
      </c>
      <c r="G36" s="96">
        <v>0</v>
      </c>
      <c r="H36" s="45">
        <v>0</v>
      </c>
      <c r="I36" s="46">
        <f t="shared" si="1"/>
        <v>0</v>
      </c>
      <c r="J36" s="111"/>
      <c r="K36" s="112"/>
      <c r="L36" s="47">
        <v>1</v>
      </c>
    </row>
    <row r="37" spans="1:12" ht="20.100000000000001" customHeight="1" thickBot="1">
      <c r="A37" s="41" t="s">
        <v>69</v>
      </c>
      <c r="B37" s="42"/>
      <c r="C37" s="42"/>
      <c r="D37" s="42"/>
      <c r="E37" s="43">
        <f t="shared" si="0"/>
        <v>0</v>
      </c>
      <c r="F37" s="44">
        <f t="shared" si="2"/>
        <v>0</v>
      </c>
      <c r="G37" s="96">
        <v>0</v>
      </c>
      <c r="H37" s="45">
        <v>0</v>
      </c>
      <c r="I37" s="46">
        <f t="shared" si="1"/>
        <v>0</v>
      </c>
      <c r="J37" s="111"/>
      <c r="K37" s="112"/>
      <c r="L37" s="47">
        <v>1</v>
      </c>
    </row>
    <row r="38" spans="1:12" ht="20.100000000000001" customHeight="1" thickBot="1">
      <c r="A38" s="41" t="s">
        <v>70</v>
      </c>
      <c r="B38" s="42"/>
      <c r="C38" s="42"/>
      <c r="D38" s="42"/>
      <c r="E38" s="43">
        <f t="shared" si="0"/>
        <v>0</v>
      </c>
      <c r="F38" s="44">
        <f t="shared" si="2"/>
        <v>0</v>
      </c>
      <c r="G38" s="96">
        <v>0</v>
      </c>
      <c r="H38" s="45">
        <v>0</v>
      </c>
      <c r="I38" s="46">
        <f t="shared" si="1"/>
        <v>0</v>
      </c>
      <c r="J38" s="111"/>
      <c r="K38" s="112"/>
      <c r="L38" s="47">
        <v>1</v>
      </c>
    </row>
    <row r="39" spans="1:12" ht="20.100000000000001" customHeight="1" thickBot="1">
      <c r="A39" s="41" t="s">
        <v>71</v>
      </c>
      <c r="B39" s="42"/>
      <c r="C39" s="42"/>
      <c r="D39" s="42"/>
      <c r="E39" s="43">
        <f t="shared" si="0"/>
        <v>0</v>
      </c>
      <c r="F39" s="44">
        <f t="shared" si="2"/>
        <v>0</v>
      </c>
      <c r="G39" s="96">
        <v>0</v>
      </c>
      <c r="H39" s="45">
        <v>0</v>
      </c>
      <c r="I39" s="46">
        <f t="shared" si="1"/>
        <v>0</v>
      </c>
      <c r="J39" s="111"/>
      <c r="K39" s="112"/>
      <c r="L39" s="47">
        <v>1</v>
      </c>
    </row>
    <row r="40" spans="1:12" ht="20.100000000000001" customHeight="1" thickBot="1">
      <c r="A40" s="41" t="s">
        <v>72</v>
      </c>
      <c r="B40" s="42"/>
      <c r="C40" s="42"/>
      <c r="D40" s="42"/>
      <c r="E40" s="43">
        <f t="shared" si="0"/>
        <v>0</v>
      </c>
      <c r="F40" s="44">
        <f t="shared" si="2"/>
        <v>0</v>
      </c>
      <c r="G40" s="96">
        <v>0</v>
      </c>
      <c r="H40" s="45">
        <v>0</v>
      </c>
      <c r="I40" s="46">
        <f t="shared" si="1"/>
        <v>0</v>
      </c>
      <c r="J40" s="111"/>
      <c r="K40" s="112"/>
      <c r="L40" s="47">
        <v>1</v>
      </c>
    </row>
    <row r="41" spans="1:12" ht="20.100000000000001" customHeight="1" thickBot="1">
      <c r="A41" s="41" t="s">
        <v>73</v>
      </c>
      <c r="B41" s="42"/>
      <c r="C41" s="42"/>
      <c r="D41" s="42"/>
      <c r="E41" s="43">
        <f t="shared" si="0"/>
        <v>0</v>
      </c>
      <c r="F41" s="44">
        <f t="shared" si="2"/>
        <v>0</v>
      </c>
      <c r="G41" s="96">
        <v>0</v>
      </c>
      <c r="H41" s="45">
        <v>0</v>
      </c>
      <c r="I41" s="46">
        <f t="shared" si="1"/>
        <v>0</v>
      </c>
      <c r="J41" s="111"/>
      <c r="K41" s="112"/>
      <c r="L41" s="47">
        <v>1</v>
      </c>
    </row>
    <row r="42" spans="1:12" ht="20.100000000000001" customHeight="1" thickBot="1">
      <c r="A42" s="41" t="s">
        <v>74</v>
      </c>
      <c r="B42" s="42"/>
      <c r="C42" s="42"/>
      <c r="D42" s="42"/>
      <c r="E42" s="43">
        <f t="shared" si="0"/>
        <v>0</v>
      </c>
      <c r="F42" s="44">
        <f t="shared" si="2"/>
        <v>0</v>
      </c>
      <c r="G42" s="96">
        <v>0</v>
      </c>
      <c r="H42" s="45">
        <v>0</v>
      </c>
      <c r="I42" s="46">
        <f t="shared" si="1"/>
        <v>0</v>
      </c>
      <c r="J42" s="111"/>
      <c r="K42" s="112"/>
      <c r="L42" s="47">
        <v>1</v>
      </c>
    </row>
    <row r="43" spans="1:12" ht="20.100000000000001" customHeight="1" thickBot="1">
      <c r="A43" s="41" t="s">
        <v>75</v>
      </c>
      <c r="B43" s="42"/>
      <c r="C43" s="42"/>
      <c r="D43" s="42"/>
      <c r="E43" s="43">
        <f t="shared" si="0"/>
        <v>0</v>
      </c>
      <c r="F43" s="44">
        <f t="shared" si="2"/>
        <v>0</v>
      </c>
      <c r="G43" s="96">
        <v>0</v>
      </c>
      <c r="H43" s="45">
        <v>0</v>
      </c>
      <c r="I43" s="46">
        <f t="shared" si="1"/>
        <v>0</v>
      </c>
      <c r="J43" s="111"/>
      <c r="K43" s="112"/>
      <c r="L43" s="47">
        <v>1</v>
      </c>
    </row>
    <row r="44" spans="1:12" ht="20.100000000000001" customHeight="1">
      <c r="A44" s="41" t="s">
        <v>76</v>
      </c>
      <c r="B44" s="42"/>
      <c r="C44" s="42"/>
      <c r="D44" s="42"/>
      <c r="E44" s="43">
        <f t="shared" si="0"/>
        <v>0</v>
      </c>
      <c r="F44" s="44">
        <f t="shared" si="2"/>
        <v>0</v>
      </c>
      <c r="G44" s="96">
        <v>0</v>
      </c>
      <c r="H44" s="45">
        <v>0</v>
      </c>
      <c r="I44" s="46">
        <f t="shared" si="1"/>
        <v>0</v>
      </c>
      <c r="J44" s="111"/>
      <c r="K44" s="112"/>
      <c r="L44" s="47">
        <v>1</v>
      </c>
    </row>
    <row r="45" spans="1:12" ht="20.25" customHeight="1" thickBot="1">
      <c r="D45" s="49" t="s">
        <v>77</v>
      </c>
      <c r="E45" s="50">
        <f>SUM(E14:E44)</f>
        <v>0</v>
      </c>
      <c r="F45" s="51">
        <f>SUM(F14:F44)</f>
        <v>0</v>
      </c>
      <c r="G45" s="52">
        <f>SUM(G14:G44)</f>
        <v>0</v>
      </c>
      <c r="H45" s="55"/>
      <c r="I45" s="54">
        <f>SUM(I14:I44)</f>
        <v>0</v>
      </c>
    </row>
    <row r="46" spans="1:12" ht="15.75" customHeight="1" thickTop="1">
      <c r="J46" s="33"/>
      <c r="K46" s="33"/>
    </row>
    <row r="47" spans="1:12" ht="13.5" customHeight="1">
      <c r="J47" s="113"/>
      <c r="K47" s="113"/>
    </row>
  </sheetData>
  <sheetProtection sheet="1" objects="1" scenarios="1"/>
  <mergeCells count="53">
    <mergeCell ref="C6:G7"/>
    <mergeCell ref="K6:K7"/>
    <mergeCell ref="I7:J7"/>
    <mergeCell ref="A1:K1"/>
    <mergeCell ref="A2:K2"/>
    <mergeCell ref="C3:G4"/>
    <mergeCell ref="K3:K4"/>
    <mergeCell ref="I4:J4"/>
    <mergeCell ref="J16:K16"/>
    <mergeCell ref="B9:G9"/>
    <mergeCell ref="H9:I9"/>
    <mergeCell ref="J9:K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K12"/>
    <mergeCell ref="J14:K14"/>
    <mergeCell ref="J15:K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40:K40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1:K41"/>
    <mergeCell ref="J42:K42"/>
    <mergeCell ref="J43:K43"/>
    <mergeCell ref="J44:K44"/>
    <mergeCell ref="J47:K47"/>
  </mergeCells>
  <pageMargins left="0.78740157480314965" right="0.39370078740157483" top="0.39370078740157483" bottom="0.39370078740157483" header="0" footer="0"/>
  <pageSetup paperSize="9" scale="89" orientation="portrait" r:id="rId1"/>
  <headerFooter>
    <oddFooter xml:space="preserve">&amp;C
</oddFooter>
  </headerFooter>
  <rowBreaks count="1" manualBreakCount="1">
    <brk id="46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T47"/>
  <sheetViews>
    <sheetView view="pageBreakPreview" topLeftCell="A10" zoomScaleNormal="100" zoomScaleSheetLayoutView="100" workbookViewId="0">
      <selection activeCell="G45" sqref="G45"/>
    </sheetView>
  </sheetViews>
  <sheetFormatPr baseColWidth="10" defaultRowHeight="12"/>
  <cols>
    <col min="1" max="1" width="3.85546875" style="32" customWidth="1"/>
    <col min="2" max="2" width="8.5703125" style="32" customWidth="1"/>
    <col min="3" max="3" width="7.7109375" style="32" customWidth="1"/>
    <col min="4" max="4" width="7.140625" style="32" customWidth="1"/>
    <col min="5" max="5" width="9.140625" style="32" customWidth="1"/>
    <col min="6" max="6" width="8.42578125" style="32" customWidth="1"/>
    <col min="7" max="7" width="8.140625" style="32" customWidth="1"/>
    <col min="8" max="8" width="8.5703125" style="32" customWidth="1"/>
    <col min="9" max="9" width="10.42578125" style="32" customWidth="1"/>
    <col min="10" max="10" width="11.28515625" style="32" customWidth="1"/>
    <col min="11" max="11" width="17.85546875" style="32" customWidth="1"/>
    <col min="12" max="12" width="11.42578125" style="32" hidden="1" customWidth="1"/>
    <col min="13" max="14" width="11.42578125" style="32"/>
    <col min="15" max="256" width="11.42578125" style="34"/>
    <col min="257" max="257" width="3.85546875" style="34" customWidth="1"/>
    <col min="258" max="258" width="8.5703125" style="34" customWidth="1"/>
    <col min="259" max="259" width="7.7109375" style="34" customWidth="1"/>
    <col min="260" max="260" width="7.140625" style="34" customWidth="1"/>
    <col min="261" max="261" width="9.140625" style="34" customWidth="1"/>
    <col min="262" max="262" width="7.140625" style="34" customWidth="1"/>
    <col min="263" max="263" width="8.140625" style="34" customWidth="1"/>
    <col min="264" max="264" width="8.5703125" style="34" customWidth="1"/>
    <col min="265" max="265" width="10.42578125" style="34" customWidth="1"/>
    <col min="266" max="266" width="11.28515625" style="34" customWidth="1"/>
    <col min="267" max="267" width="17.85546875" style="34" customWidth="1"/>
    <col min="268" max="268" width="11.42578125" style="34" hidden="1" customWidth="1"/>
    <col min="269" max="512" width="11.42578125" style="34"/>
    <col min="513" max="513" width="3.85546875" style="34" customWidth="1"/>
    <col min="514" max="514" width="8.5703125" style="34" customWidth="1"/>
    <col min="515" max="515" width="7.7109375" style="34" customWidth="1"/>
    <col min="516" max="516" width="7.140625" style="34" customWidth="1"/>
    <col min="517" max="517" width="9.140625" style="34" customWidth="1"/>
    <col min="518" max="518" width="7.140625" style="34" customWidth="1"/>
    <col min="519" max="519" width="8.140625" style="34" customWidth="1"/>
    <col min="520" max="520" width="8.5703125" style="34" customWidth="1"/>
    <col min="521" max="521" width="10.42578125" style="34" customWidth="1"/>
    <col min="522" max="522" width="11.28515625" style="34" customWidth="1"/>
    <col min="523" max="523" width="17.85546875" style="34" customWidth="1"/>
    <col min="524" max="524" width="11.42578125" style="34" hidden="1" customWidth="1"/>
    <col min="525" max="768" width="11.42578125" style="34"/>
    <col min="769" max="769" width="3.85546875" style="34" customWidth="1"/>
    <col min="770" max="770" width="8.5703125" style="34" customWidth="1"/>
    <col min="771" max="771" width="7.7109375" style="34" customWidth="1"/>
    <col min="772" max="772" width="7.140625" style="34" customWidth="1"/>
    <col min="773" max="773" width="9.140625" style="34" customWidth="1"/>
    <col min="774" max="774" width="7.140625" style="34" customWidth="1"/>
    <col min="775" max="775" width="8.140625" style="34" customWidth="1"/>
    <col min="776" max="776" width="8.5703125" style="34" customWidth="1"/>
    <col min="777" max="777" width="10.42578125" style="34" customWidth="1"/>
    <col min="778" max="778" width="11.28515625" style="34" customWidth="1"/>
    <col min="779" max="779" width="17.85546875" style="34" customWidth="1"/>
    <col min="780" max="780" width="11.42578125" style="34" hidden="1" customWidth="1"/>
    <col min="781" max="1024" width="11.42578125" style="34"/>
    <col min="1025" max="1025" width="3.85546875" style="34" customWidth="1"/>
    <col min="1026" max="1026" width="8.5703125" style="34" customWidth="1"/>
    <col min="1027" max="1027" width="7.7109375" style="34" customWidth="1"/>
    <col min="1028" max="1028" width="7.140625" style="34" customWidth="1"/>
    <col min="1029" max="1029" width="9.140625" style="34" customWidth="1"/>
    <col min="1030" max="1030" width="7.140625" style="34" customWidth="1"/>
    <col min="1031" max="1031" width="8.140625" style="34" customWidth="1"/>
    <col min="1032" max="1032" width="8.5703125" style="34" customWidth="1"/>
    <col min="1033" max="1033" width="10.42578125" style="34" customWidth="1"/>
    <col min="1034" max="1034" width="11.28515625" style="34" customWidth="1"/>
    <col min="1035" max="1035" width="17.85546875" style="34" customWidth="1"/>
    <col min="1036" max="1036" width="11.42578125" style="34" hidden="1" customWidth="1"/>
    <col min="1037" max="1280" width="11.42578125" style="34"/>
    <col min="1281" max="1281" width="3.85546875" style="34" customWidth="1"/>
    <col min="1282" max="1282" width="8.5703125" style="34" customWidth="1"/>
    <col min="1283" max="1283" width="7.7109375" style="34" customWidth="1"/>
    <col min="1284" max="1284" width="7.140625" style="34" customWidth="1"/>
    <col min="1285" max="1285" width="9.140625" style="34" customWidth="1"/>
    <col min="1286" max="1286" width="7.140625" style="34" customWidth="1"/>
    <col min="1287" max="1287" width="8.140625" style="34" customWidth="1"/>
    <col min="1288" max="1288" width="8.5703125" style="34" customWidth="1"/>
    <col min="1289" max="1289" width="10.42578125" style="34" customWidth="1"/>
    <col min="1290" max="1290" width="11.28515625" style="34" customWidth="1"/>
    <col min="1291" max="1291" width="17.85546875" style="34" customWidth="1"/>
    <col min="1292" max="1292" width="11.42578125" style="34" hidden="1" customWidth="1"/>
    <col min="1293" max="1536" width="11.42578125" style="34"/>
    <col min="1537" max="1537" width="3.85546875" style="34" customWidth="1"/>
    <col min="1538" max="1538" width="8.5703125" style="34" customWidth="1"/>
    <col min="1539" max="1539" width="7.7109375" style="34" customWidth="1"/>
    <col min="1540" max="1540" width="7.140625" style="34" customWidth="1"/>
    <col min="1541" max="1541" width="9.140625" style="34" customWidth="1"/>
    <col min="1542" max="1542" width="7.140625" style="34" customWidth="1"/>
    <col min="1543" max="1543" width="8.140625" style="34" customWidth="1"/>
    <col min="1544" max="1544" width="8.5703125" style="34" customWidth="1"/>
    <col min="1545" max="1545" width="10.42578125" style="34" customWidth="1"/>
    <col min="1546" max="1546" width="11.28515625" style="34" customWidth="1"/>
    <col min="1547" max="1547" width="17.85546875" style="34" customWidth="1"/>
    <col min="1548" max="1548" width="11.42578125" style="34" hidden="1" customWidth="1"/>
    <col min="1549" max="1792" width="11.42578125" style="34"/>
    <col min="1793" max="1793" width="3.85546875" style="34" customWidth="1"/>
    <col min="1794" max="1794" width="8.5703125" style="34" customWidth="1"/>
    <col min="1795" max="1795" width="7.7109375" style="34" customWidth="1"/>
    <col min="1796" max="1796" width="7.140625" style="34" customWidth="1"/>
    <col min="1797" max="1797" width="9.140625" style="34" customWidth="1"/>
    <col min="1798" max="1798" width="7.140625" style="34" customWidth="1"/>
    <col min="1799" max="1799" width="8.140625" style="34" customWidth="1"/>
    <col min="1800" max="1800" width="8.5703125" style="34" customWidth="1"/>
    <col min="1801" max="1801" width="10.42578125" style="34" customWidth="1"/>
    <col min="1802" max="1802" width="11.28515625" style="34" customWidth="1"/>
    <col min="1803" max="1803" width="17.85546875" style="34" customWidth="1"/>
    <col min="1804" max="1804" width="11.42578125" style="34" hidden="1" customWidth="1"/>
    <col min="1805" max="2048" width="11.42578125" style="34"/>
    <col min="2049" max="2049" width="3.85546875" style="34" customWidth="1"/>
    <col min="2050" max="2050" width="8.5703125" style="34" customWidth="1"/>
    <col min="2051" max="2051" width="7.7109375" style="34" customWidth="1"/>
    <col min="2052" max="2052" width="7.140625" style="34" customWidth="1"/>
    <col min="2053" max="2053" width="9.140625" style="34" customWidth="1"/>
    <col min="2054" max="2054" width="7.140625" style="34" customWidth="1"/>
    <col min="2055" max="2055" width="8.140625" style="34" customWidth="1"/>
    <col min="2056" max="2056" width="8.5703125" style="34" customWidth="1"/>
    <col min="2057" max="2057" width="10.42578125" style="34" customWidth="1"/>
    <col min="2058" max="2058" width="11.28515625" style="34" customWidth="1"/>
    <col min="2059" max="2059" width="17.85546875" style="34" customWidth="1"/>
    <col min="2060" max="2060" width="11.42578125" style="34" hidden="1" customWidth="1"/>
    <col min="2061" max="2304" width="11.42578125" style="34"/>
    <col min="2305" max="2305" width="3.85546875" style="34" customWidth="1"/>
    <col min="2306" max="2306" width="8.5703125" style="34" customWidth="1"/>
    <col min="2307" max="2307" width="7.7109375" style="34" customWidth="1"/>
    <col min="2308" max="2308" width="7.140625" style="34" customWidth="1"/>
    <col min="2309" max="2309" width="9.140625" style="34" customWidth="1"/>
    <col min="2310" max="2310" width="7.140625" style="34" customWidth="1"/>
    <col min="2311" max="2311" width="8.140625" style="34" customWidth="1"/>
    <col min="2312" max="2312" width="8.5703125" style="34" customWidth="1"/>
    <col min="2313" max="2313" width="10.42578125" style="34" customWidth="1"/>
    <col min="2314" max="2314" width="11.28515625" style="34" customWidth="1"/>
    <col min="2315" max="2315" width="17.85546875" style="34" customWidth="1"/>
    <col min="2316" max="2316" width="11.42578125" style="34" hidden="1" customWidth="1"/>
    <col min="2317" max="2560" width="11.42578125" style="34"/>
    <col min="2561" max="2561" width="3.85546875" style="34" customWidth="1"/>
    <col min="2562" max="2562" width="8.5703125" style="34" customWidth="1"/>
    <col min="2563" max="2563" width="7.7109375" style="34" customWidth="1"/>
    <col min="2564" max="2564" width="7.140625" style="34" customWidth="1"/>
    <col min="2565" max="2565" width="9.140625" style="34" customWidth="1"/>
    <col min="2566" max="2566" width="7.140625" style="34" customWidth="1"/>
    <col min="2567" max="2567" width="8.140625" style="34" customWidth="1"/>
    <col min="2568" max="2568" width="8.5703125" style="34" customWidth="1"/>
    <col min="2569" max="2569" width="10.42578125" style="34" customWidth="1"/>
    <col min="2570" max="2570" width="11.28515625" style="34" customWidth="1"/>
    <col min="2571" max="2571" width="17.85546875" style="34" customWidth="1"/>
    <col min="2572" max="2572" width="11.42578125" style="34" hidden="1" customWidth="1"/>
    <col min="2573" max="2816" width="11.42578125" style="34"/>
    <col min="2817" max="2817" width="3.85546875" style="34" customWidth="1"/>
    <col min="2818" max="2818" width="8.5703125" style="34" customWidth="1"/>
    <col min="2819" max="2819" width="7.7109375" style="34" customWidth="1"/>
    <col min="2820" max="2820" width="7.140625" style="34" customWidth="1"/>
    <col min="2821" max="2821" width="9.140625" style="34" customWidth="1"/>
    <col min="2822" max="2822" width="7.140625" style="34" customWidth="1"/>
    <col min="2823" max="2823" width="8.140625" style="34" customWidth="1"/>
    <col min="2824" max="2824" width="8.5703125" style="34" customWidth="1"/>
    <col min="2825" max="2825" width="10.42578125" style="34" customWidth="1"/>
    <col min="2826" max="2826" width="11.28515625" style="34" customWidth="1"/>
    <col min="2827" max="2827" width="17.85546875" style="34" customWidth="1"/>
    <col min="2828" max="2828" width="11.42578125" style="34" hidden="1" customWidth="1"/>
    <col min="2829" max="3072" width="11.42578125" style="34"/>
    <col min="3073" max="3073" width="3.85546875" style="34" customWidth="1"/>
    <col min="3074" max="3074" width="8.5703125" style="34" customWidth="1"/>
    <col min="3075" max="3075" width="7.7109375" style="34" customWidth="1"/>
    <col min="3076" max="3076" width="7.140625" style="34" customWidth="1"/>
    <col min="3077" max="3077" width="9.140625" style="34" customWidth="1"/>
    <col min="3078" max="3078" width="7.140625" style="34" customWidth="1"/>
    <col min="3079" max="3079" width="8.140625" style="34" customWidth="1"/>
    <col min="3080" max="3080" width="8.5703125" style="34" customWidth="1"/>
    <col min="3081" max="3081" width="10.42578125" style="34" customWidth="1"/>
    <col min="3082" max="3082" width="11.28515625" style="34" customWidth="1"/>
    <col min="3083" max="3083" width="17.85546875" style="34" customWidth="1"/>
    <col min="3084" max="3084" width="11.42578125" style="34" hidden="1" customWidth="1"/>
    <col min="3085" max="3328" width="11.42578125" style="34"/>
    <col min="3329" max="3329" width="3.85546875" style="34" customWidth="1"/>
    <col min="3330" max="3330" width="8.5703125" style="34" customWidth="1"/>
    <col min="3331" max="3331" width="7.7109375" style="34" customWidth="1"/>
    <col min="3332" max="3332" width="7.140625" style="34" customWidth="1"/>
    <col min="3333" max="3333" width="9.140625" style="34" customWidth="1"/>
    <col min="3334" max="3334" width="7.140625" style="34" customWidth="1"/>
    <col min="3335" max="3335" width="8.140625" style="34" customWidth="1"/>
    <col min="3336" max="3336" width="8.5703125" style="34" customWidth="1"/>
    <col min="3337" max="3337" width="10.42578125" style="34" customWidth="1"/>
    <col min="3338" max="3338" width="11.28515625" style="34" customWidth="1"/>
    <col min="3339" max="3339" width="17.85546875" style="34" customWidth="1"/>
    <col min="3340" max="3340" width="11.42578125" style="34" hidden="1" customWidth="1"/>
    <col min="3341" max="3584" width="11.42578125" style="34"/>
    <col min="3585" max="3585" width="3.85546875" style="34" customWidth="1"/>
    <col min="3586" max="3586" width="8.5703125" style="34" customWidth="1"/>
    <col min="3587" max="3587" width="7.7109375" style="34" customWidth="1"/>
    <col min="3588" max="3588" width="7.140625" style="34" customWidth="1"/>
    <col min="3589" max="3589" width="9.140625" style="34" customWidth="1"/>
    <col min="3590" max="3590" width="7.140625" style="34" customWidth="1"/>
    <col min="3591" max="3591" width="8.140625" style="34" customWidth="1"/>
    <col min="3592" max="3592" width="8.5703125" style="34" customWidth="1"/>
    <col min="3593" max="3593" width="10.42578125" style="34" customWidth="1"/>
    <col min="3594" max="3594" width="11.28515625" style="34" customWidth="1"/>
    <col min="3595" max="3595" width="17.85546875" style="34" customWidth="1"/>
    <col min="3596" max="3596" width="11.42578125" style="34" hidden="1" customWidth="1"/>
    <col min="3597" max="3840" width="11.42578125" style="34"/>
    <col min="3841" max="3841" width="3.85546875" style="34" customWidth="1"/>
    <col min="3842" max="3842" width="8.5703125" style="34" customWidth="1"/>
    <col min="3843" max="3843" width="7.7109375" style="34" customWidth="1"/>
    <col min="3844" max="3844" width="7.140625" style="34" customWidth="1"/>
    <col min="3845" max="3845" width="9.140625" style="34" customWidth="1"/>
    <col min="3846" max="3846" width="7.140625" style="34" customWidth="1"/>
    <col min="3847" max="3847" width="8.140625" style="34" customWidth="1"/>
    <col min="3848" max="3848" width="8.5703125" style="34" customWidth="1"/>
    <col min="3849" max="3849" width="10.42578125" style="34" customWidth="1"/>
    <col min="3850" max="3850" width="11.28515625" style="34" customWidth="1"/>
    <col min="3851" max="3851" width="17.85546875" style="34" customWidth="1"/>
    <col min="3852" max="3852" width="11.42578125" style="34" hidden="1" customWidth="1"/>
    <col min="3853" max="4096" width="11.42578125" style="34"/>
    <col min="4097" max="4097" width="3.85546875" style="34" customWidth="1"/>
    <col min="4098" max="4098" width="8.5703125" style="34" customWidth="1"/>
    <col min="4099" max="4099" width="7.7109375" style="34" customWidth="1"/>
    <col min="4100" max="4100" width="7.140625" style="34" customWidth="1"/>
    <col min="4101" max="4101" width="9.140625" style="34" customWidth="1"/>
    <col min="4102" max="4102" width="7.140625" style="34" customWidth="1"/>
    <col min="4103" max="4103" width="8.140625" style="34" customWidth="1"/>
    <col min="4104" max="4104" width="8.5703125" style="34" customWidth="1"/>
    <col min="4105" max="4105" width="10.42578125" style="34" customWidth="1"/>
    <col min="4106" max="4106" width="11.28515625" style="34" customWidth="1"/>
    <col min="4107" max="4107" width="17.85546875" style="34" customWidth="1"/>
    <col min="4108" max="4108" width="11.42578125" style="34" hidden="1" customWidth="1"/>
    <col min="4109" max="4352" width="11.42578125" style="34"/>
    <col min="4353" max="4353" width="3.85546875" style="34" customWidth="1"/>
    <col min="4354" max="4354" width="8.5703125" style="34" customWidth="1"/>
    <col min="4355" max="4355" width="7.7109375" style="34" customWidth="1"/>
    <col min="4356" max="4356" width="7.140625" style="34" customWidth="1"/>
    <col min="4357" max="4357" width="9.140625" style="34" customWidth="1"/>
    <col min="4358" max="4358" width="7.140625" style="34" customWidth="1"/>
    <col min="4359" max="4359" width="8.140625" style="34" customWidth="1"/>
    <col min="4360" max="4360" width="8.5703125" style="34" customWidth="1"/>
    <col min="4361" max="4361" width="10.42578125" style="34" customWidth="1"/>
    <col min="4362" max="4362" width="11.28515625" style="34" customWidth="1"/>
    <col min="4363" max="4363" width="17.85546875" style="34" customWidth="1"/>
    <col min="4364" max="4364" width="11.42578125" style="34" hidden="1" customWidth="1"/>
    <col min="4365" max="4608" width="11.42578125" style="34"/>
    <col min="4609" max="4609" width="3.85546875" style="34" customWidth="1"/>
    <col min="4610" max="4610" width="8.5703125" style="34" customWidth="1"/>
    <col min="4611" max="4611" width="7.7109375" style="34" customWidth="1"/>
    <col min="4612" max="4612" width="7.140625" style="34" customWidth="1"/>
    <col min="4613" max="4613" width="9.140625" style="34" customWidth="1"/>
    <col min="4614" max="4614" width="7.140625" style="34" customWidth="1"/>
    <col min="4615" max="4615" width="8.140625" style="34" customWidth="1"/>
    <col min="4616" max="4616" width="8.5703125" style="34" customWidth="1"/>
    <col min="4617" max="4617" width="10.42578125" style="34" customWidth="1"/>
    <col min="4618" max="4618" width="11.28515625" style="34" customWidth="1"/>
    <col min="4619" max="4619" width="17.85546875" style="34" customWidth="1"/>
    <col min="4620" max="4620" width="11.42578125" style="34" hidden="1" customWidth="1"/>
    <col min="4621" max="4864" width="11.42578125" style="34"/>
    <col min="4865" max="4865" width="3.85546875" style="34" customWidth="1"/>
    <col min="4866" max="4866" width="8.5703125" style="34" customWidth="1"/>
    <col min="4867" max="4867" width="7.7109375" style="34" customWidth="1"/>
    <col min="4868" max="4868" width="7.140625" style="34" customWidth="1"/>
    <col min="4869" max="4869" width="9.140625" style="34" customWidth="1"/>
    <col min="4870" max="4870" width="7.140625" style="34" customWidth="1"/>
    <col min="4871" max="4871" width="8.140625" style="34" customWidth="1"/>
    <col min="4872" max="4872" width="8.5703125" style="34" customWidth="1"/>
    <col min="4873" max="4873" width="10.42578125" style="34" customWidth="1"/>
    <col min="4874" max="4874" width="11.28515625" style="34" customWidth="1"/>
    <col min="4875" max="4875" width="17.85546875" style="34" customWidth="1"/>
    <col min="4876" max="4876" width="11.42578125" style="34" hidden="1" customWidth="1"/>
    <col min="4877" max="5120" width="11.42578125" style="34"/>
    <col min="5121" max="5121" width="3.85546875" style="34" customWidth="1"/>
    <col min="5122" max="5122" width="8.5703125" style="34" customWidth="1"/>
    <col min="5123" max="5123" width="7.7109375" style="34" customWidth="1"/>
    <col min="5124" max="5124" width="7.140625" style="34" customWidth="1"/>
    <col min="5125" max="5125" width="9.140625" style="34" customWidth="1"/>
    <col min="5126" max="5126" width="7.140625" style="34" customWidth="1"/>
    <col min="5127" max="5127" width="8.140625" style="34" customWidth="1"/>
    <col min="5128" max="5128" width="8.5703125" style="34" customWidth="1"/>
    <col min="5129" max="5129" width="10.42578125" style="34" customWidth="1"/>
    <col min="5130" max="5130" width="11.28515625" style="34" customWidth="1"/>
    <col min="5131" max="5131" width="17.85546875" style="34" customWidth="1"/>
    <col min="5132" max="5132" width="11.42578125" style="34" hidden="1" customWidth="1"/>
    <col min="5133" max="5376" width="11.42578125" style="34"/>
    <col min="5377" max="5377" width="3.85546875" style="34" customWidth="1"/>
    <col min="5378" max="5378" width="8.5703125" style="34" customWidth="1"/>
    <col min="5379" max="5379" width="7.7109375" style="34" customWidth="1"/>
    <col min="5380" max="5380" width="7.140625" style="34" customWidth="1"/>
    <col min="5381" max="5381" width="9.140625" style="34" customWidth="1"/>
    <col min="5382" max="5382" width="7.140625" style="34" customWidth="1"/>
    <col min="5383" max="5383" width="8.140625" style="34" customWidth="1"/>
    <col min="5384" max="5384" width="8.5703125" style="34" customWidth="1"/>
    <col min="5385" max="5385" width="10.42578125" style="34" customWidth="1"/>
    <col min="5386" max="5386" width="11.28515625" style="34" customWidth="1"/>
    <col min="5387" max="5387" width="17.85546875" style="34" customWidth="1"/>
    <col min="5388" max="5388" width="11.42578125" style="34" hidden="1" customWidth="1"/>
    <col min="5389" max="5632" width="11.42578125" style="34"/>
    <col min="5633" max="5633" width="3.85546875" style="34" customWidth="1"/>
    <col min="5634" max="5634" width="8.5703125" style="34" customWidth="1"/>
    <col min="5635" max="5635" width="7.7109375" style="34" customWidth="1"/>
    <col min="5636" max="5636" width="7.140625" style="34" customWidth="1"/>
    <col min="5637" max="5637" width="9.140625" style="34" customWidth="1"/>
    <col min="5638" max="5638" width="7.140625" style="34" customWidth="1"/>
    <col min="5639" max="5639" width="8.140625" style="34" customWidth="1"/>
    <col min="5640" max="5640" width="8.5703125" style="34" customWidth="1"/>
    <col min="5641" max="5641" width="10.42578125" style="34" customWidth="1"/>
    <col min="5642" max="5642" width="11.28515625" style="34" customWidth="1"/>
    <col min="5643" max="5643" width="17.85546875" style="34" customWidth="1"/>
    <col min="5644" max="5644" width="11.42578125" style="34" hidden="1" customWidth="1"/>
    <col min="5645" max="5888" width="11.42578125" style="34"/>
    <col min="5889" max="5889" width="3.85546875" style="34" customWidth="1"/>
    <col min="5890" max="5890" width="8.5703125" style="34" customWidth="1"/>
    <col min="5891" max="5891" width="7.7109375" style="34" customWidth="1"/>
    <col min="5892" max="5892" width="7.140625" style="34" customWidth="1"/>
    <col min="5893" max="5893" width="9.140625" style="34" customWidth="1"/>
    <col min="5894" max="5894" width="7.140625" style="34" customWidth="1"/>
    <col min="5895" max="5895" width="8.140625" style="34" customWidth="1"/>
    <col min="5896" max="5896" width="8.5703125" style="34" customWidth="1"/>
    <col min="5897" max="5897" width="10.42578125" style="34" customWidth="1"/>
    <col min="5898" max="5898" width="11.28515625" style="34" customWidth="1"/>
    <col min="5899" max="5899" width="17.85546875" style="34" customWidth="1"/>
    <col min="5900" max="5900" width="11.42578125" style="34" hidden="1" customWidth="1"/>
    <col min="5901" max="6144" width="11.42578125" style="34"/>
    <col min="6145" max="6145" width="3.85546875" style="34" customWidth="1"/>
    <col min="6146" max="6146" width="8.5703125" style="34" customWidth="1"/>
    <col min="6147" max="6147" width="7.7109375" style="34" customWidth="1"/>
    <col min="6148" max="6148" width="7.140625" style="34" customWidth="1"/>
    <col min="6149" max="6149" width="9.140625" style="34" customWidth="1"/>
    <col min="6150" max="6150" width="7.140625" style="34" customWidth="1"/>
    <col min="6151" max="6151" width="8.140625" style="34" customWidth="1"/>
    <col min="6152" max="6152" width="8.5703125" style="34" customWidth="1"/>
    <col min="6153" max="6153" width="10.42578125" style="34" customWidth="1"/>
    <col min="6154" max="6154" width="11.28515625" style="34" customWidth="1"/>
    <col min="6155" max="6155" width="17.85546875" style="34" customWidth="1"/>
    <col min="6156" max="6156" width="11.42578125" style="34" hidden="1" customWidth="1"/>
    <col min="6157" max="6400" width="11.42578125" style="34"/>
    <col min="6401" max="6401" width="3.85546875" style="34" customWidth="1"/>
    <col min="6402" max="6402" width="8.5703125" style="34" customWidth="1"/>
    <col min="6403" max="6403" width="7.7109375" style="34" customWidth="1"/>
    <col min="6404" max="6404" width="7.140625" style="34" customWidth="1"/>
    <col min="6405" max="6405" width="9.140625" style="34" customWidth="1"/>
    <col min="6406" max="6406" width="7.140625" style="34" customWidth="1"/>
    <col min="6407" max="6407" width="8.140625" style="34" customWidth="1"/>
    <col min="6408" max="6408" width="8.5703125" style="34" customWidth="1"/>
    <col min="6409" max="6409" width="10.42578125" style="34" customWidth="1"/>
    <col min="6410" max="6410" width="11.28515625" style="34" customWidth="1"/>
    <col min="6411" max="6411" width="17.85546875" style="34" customWidth="1"/>
    <col min="6412" max="6412" width="11.42578125" style="34" hidden="1" customWidth="1"/>
    <col min="6413" max="6656" width="11.42578125" style="34"/>
    <col min="6657" max="6657" width="3.85546875" style="34" customWidth="1"/>
    <col min="6658" max="6658" width="8.5703125" style="34" customWidth="1"/>
    <col min="6659" max="6659" width="7.7109375" style="34" customWidth="1"/>
    <col min="6660" max="6660" width="7.140625" style="34" customWidth="1"/>
    <col min="6661" max="6661" width="9.140625" style="34" customWidth="1"/>
    <col min="6662" max="6662" width="7.140625" style="34" customWidth="1"/>
    <col min="6663" max="6663" width="8.140625" style="34" customWidth="1"/>
    <col min="6664" max="6664" width="8.5703125" style="34" customWidth="1"/>
    <col min="6665" max="6665" width="10.42578125" style="34" customWidth="1"/>
    <col min="6666" max="6666" width="11.28515625" style="34" customWidth="1"/>
    <col min="6667" max="6667" width="17.85546875" style="34" customWidth="1"/>
    <col min="6668" max="6668" width="11.42578125" style="34" hidden="1" customWidth="1"/>
    <col min="6669" max="6912" width="11.42578125" style="34"/>
    <col min="6913" max="6913" width="3.85546875" style="34" customWidth="1"/>
    <col min="6914" max="6914" width="8.5703125" style="34" customWidth="1"/>
    <col min="6915" max="6915" width="7.7109375" style="34" customWidth="1"/>
    <col min="6916" max="6916" width="7.140625" style="34" customWidth="1"/>
    <col min="6917" max="6917" width="9.140625" style="34" customWidth="1"/>
    <col min="6918" max="6918" width="7.140625" style="34" customWidth="1"/>
    <col min="6919" max="6919" width="8.140625" style="34" customWidth="1"/>
    <col min="6920" max="6920" width="8.5703125" style="34" customWidth="1"/>
    <col min="6921" max="6921" width="10.42578125" style="34" customWidth="1"/>
    <col min="6922" max="6922" width="11.28515625" style="34" customWidth="1"/>
    <col min="6923" max="6923" width="17.85546875" style="34" customWidth="1"/>
    <col min="6924" max="6924" width="11.42578125" style="34" hidden="1" customWidth="1"/>
    <col min="6925" max="7168" width="11.42578125" style="34"/>
    <col min="7169" max="7169" width="3.85546875" style="34" customWidth="1"/>
    <col min="7170" max="7170" width="8.5703125" style="34" customWidth="1"/>
    <col min="7171" max="7171" width="7.7109375" style="34" customWidth="1"/>
    <col min="7172" max="7172" width="7.140625" style="34" customWidth="1"/>
    <col min="7173" max="7173" width="9.140625" style="34" customWidth="1"/>
    <col min="7174" max="7174" width="7.140625" style="34" customWidth="1"/>
    <col min="7175" max="7175" width="8.140625" style="34" customWidth="1"/>
    <col min="7176" max="7176" width="8.5703125" style="34" customWidth="1"/>
    <col min="7177" max="7177" width="10.42578125" style="34" customWidth="1"/>
    <col min="7178" max="7178" width="11.28515625" style="34" customWidth="1"/>
    <col min="7179" max="7179" width="17.85546875" style="34" customWidth="1"/>
    <col min="7180" max="7180" width="11.42578125" style="34" hidden="1" customWidth="1"/>
    <col min="7181" max="7424" width="11.42578125" style="34"/>
    <col min="7425" max="7425" width="3.85546875" style="34" customWidth="1"/>
    <col min="7426" max="7426" width="8.5703125" style="34" customWidth="1"/>
    <col min="7427" max="7427" width="7.7109375" style="34" customWidth="1"/>
    <col min="7428" max="7428" width="7.140625" style="34" customWidth="1"/>
    <col min="7429" max="7429" width="9.140625" style="34" customWidth="1"/>
    <col min="7430" max="7430" width="7.140625" style="34" customWidth="1"/>
    <col min="7431" max="7431" width="8.140625" style="34" customWidth="1"/>
    <col min="7432" max="7432" width="8.5703125" style="34" customWidth="1"/>
    <col min="7433" max="7433" width="10.42578125" style="34" customWidth="1"/>
    <col min="7434" max="7434" width="11.28515625" style="34" customWidth="1"/>
    <col min="7435" max="7435" width="17.85546875" style="34" customWidth="1"/>
    <col min="7436" max="7436" width="11.42578125" style="34" hidden="1" customWidth="1"/>
    <col min="7437" max="7680" width="11.42578125" style="34"/>
    <col min="7681" max="7681" width="3.85546875" style="34" customWidth="1"/>
    <col min="7682" max="7682" width="8.5703125" style="34" customWidth="1"/>
    <col min="7683" max="7683" width="7.7109375" style="34" customWidth="1"/>
    <col min="7684" max="7684" width="7.140625" style="34" customWidth="1"/>
    <col min="7685" max="7685" width="9.140625" style="34" customWidth="1"/>
    <col min="7686" max="7686" width="7.140625" style="34" customWidth="1"/>
    <col min="7687" max="7687" width="8.140625" style="34" customWidth="1"/>
    <col min="7688" max="7688" width="8.5703125" style="34" customWidth="1"/>
    <col min="7689" max="7689" width="10.42578125" style="34" customWidth="1"/>
    <col min="7690" max="7690" width="11.28515625" style="34" customWidth="1"/>
    <col min="7691" max="7691" width="17.85546875" style="34" customWidth="1"/>
    <col min="7692" max="7692" width="11.42578125" style="34" hidden="1" customWidth="1"/>
    <col min="7693" max="7936" width="11.42578125" style="34"/>
    <col min="7937" max="7937" width="3.85546875" style="34" customWidth="1"/>
    <col min="7938" max="7938" width="8.5703125" style="34" customWidth="1"/>
    <col min="7939" max="7939" width="7.7109375" style="34" customWidth="1"/>
    <col min="7940" max="7940" width="7.140625" style="34" customWidth="1"/>
    <col min="7941" max="7941" width="9.140625" style="34" customWidth="1"/>
    <col min="7942" max="7942" width="7.140625" style="34" customWidth="1"/>
    <col min="7943" max="7943" width="8.140625" style="34" customWidth="1"/>
    <col min="7944" max="7944" width="8.5703125" style="34" customWidth="1"/>
    <col min="7945" max="7945" width="10.42578125" style="34" customWidth="1"/>
    <col min="7946" max="7946" width="11.28515625" style="34" customWidth="1"/>
    <col min="7947" max="7947" width="17.85546875" style="34" customWidth="1"/>
    <col min="7948" max="7948" width="11.42578125" style="34" hidden="1" customWidth="1"/>
    <col min="7949" max="8192" width="11.42578125" style="34"/>
    <col min="8193" max="8193" width="3.85546875" style="34" customWidth="1"/>
    <col min="8194" max="8194" width="8.5703125" style="34" customWidth="1"/>
    <col min="8195" max="8195" width="7.7109375" style="34" customWidth="1"/>
    <col min="8196" max="8196" width="7.140625" style="34" customWidth="1"/>
    <col min="8197" max="8197" width="9.140625" style="34" customWidth="1"/>
    <col min="8198" max="8198" width="7.140625" style="34" customWidth="1"/>
    <col min="8199" max="8199" width="8.140625" style="34" customWidth="1"/>
    <col min="8200" max="8200" width="8.5703125" style="34" customWidth="1"/>
    <col min="8201" max="8201" width="10.42578125" style="34" customWidth="1"/>
    <col min="8202" max="8202" width="11.28515625" style="34" customWidth="1"/>
    <col min="8203" max="8203" width="17.85546875" style="34" customWidth="1"/>
    <col min="8204" max="8204" width="11.42578125" style="34" hidden="1" customWidth="1"/>
    <col min="8205" max="8448" width="11.42578125" style="34"/>
    <col min="8449" max="8449" width="3.85546875" style="34" customWidth="1"/>
    <col min="8450" max="8450" width="8.5703125" style="34" customWidth="1"/>
    <col min="8451" max="8451" width="7.7109375" style="34" customWidth="1"/>
    <col min="8452" max="8452" width="7.140625" style="34" customWidth="1"/>
    <col min="8453" max="8453" width="9.140625" style="34" customWidth="1"/>
    <col min="8454" max="8454" width="7.140625" style="34" customWidth="1"/>
    <col min="8455" max="8455" width="8.140625" style="34" customWidth="1"/>
    <col min="8456" max="8456" width="8.5703125" style="34" customWidth="1"/>
    <col min="8457" max="8457" width="10.42578125" style="34" customWidth="1"/>
    <col min="8458" max="8458" width="11.28515625" style="34" customWidth="1"/>
    <col min="8459" max="8459" width="17.85546875" style="34" customWidth="1"/>
    <col min="8460" max="8460" width="11.42578125" style="34" hidden="1" customWidth="1"/>
    <col min="8461" max="8704" width="11.42578125" style="34"/>
    <col min="8705" max="8705" width="3.85546875" style="34" customWidth="1"/>
    <col min="8706" max="8706" width="8.5703125" style="34" customWidth="1"/>
    <col min="8707" max="8707" width="7.7109375" style="34" customWidth="1"/>
    <col min="8708" max="8708" width="7.140625" style="34" customWidth="1"/>
    <col min="8709" max="8709" width="9.140625" style="34" customWidth="1"/>
    <col min="8710" max="8710" width="7.140625" style="34" customWidth="1"/>
    <col min="8711" max="8711" width="8.140625" style="34" customWidth="1"/>
    <col min="8712" max="8712" width="8.5703125" style="34" customWidth="1"/>
    <col min="8713" max="8713" width="10.42578125" style="34" customWidth="1"/>
    <col min="8714" max="8714" width="11.28515625" style="34" customWidth="1"/>
    <col min="8715" max="8715" width="17.85546875" style="34" customWidth="1"/>
    <col min="8716" max="8716" width="11.42578125" style="34" hidden="1" customWidth="1"/>
    <col min="8717" max="8960" width="11.42578125" style="34"/>
    <col min="8961" max="8961" width="3.85546875" style="34" customWidth="1"/>
    <col min="8962" max="8962" width="8.5703125" style="34" customWidth="1"/>
    <col min="8963" max="8963" width="7.7109375" style="34" customWidth="1"/>
    <col min="8964" max="8964" width="7.140625" style="34" customWidth="1"/>
    <col min="8965" max="8965" width="9.140625" style="34" customWidth="1"/>
    <col min="8966" max="8966" width="7.140625" style="34" customWidth="1"/>
    <col min="8967" max="8967" width="8.140625" style="34" customWidth="1"/>
    <col min="8968" max="8968" width="8.5703125" style="34" customWidth="1"/>
    <col min="8969" max="8969" width="10.42578125" style="34" customWidth="1"/>
    <col min="8970" max="8970" width="11.28515625" style="34" customWidth="1"/>
    <col min="8971" max="8971" width="17.85546875" style="34" customWidth="1"/>
    <col min="8972" max="8972" width="11.42578125" style="34" hidden="1" customWidth="1"/>
    <col min="8973" max="9216" width="11.42578125" style="34"/>
    <col min="9217" max="9217" width="3.85546875" style="34" customWidth="1"/>
    <col min="9218" max="9218" width="8.5703125" style="34" customWidth="1"/>
    <col min="9219" max="9219" width="7.7109375" style="34" customWidth="1"/>
    <col min="9220" max="9220" width="7.140625" style="34" customWidth="1"/>
    <col min="9221" max="9221" width="9.140625" style="34" customWidth="1"/>
    <col min="9222" max="9222" width="7.140625" style="34" customWidth="1"/>
    <col min="9223" max="9223" width="8.140625" style="34" customWidth="1"/>
    <col min="9224" max="9224" width="8.5703125" style="34" customWidth="1"/>
    <col min="9225" max="9225" width="10.42578125" style="34" customWidth="1"/>
    <col min="9226" max="9226" width="11.28515625" style="34" customWidth="1"/>
    <col min="9227" max="9227" width="17.85546875" style="34" customWidth="1"/>
    <col min="9228" max="9228" width="11.42578125" style="34" hidden="1" customWidth="1"/>
    <col min="9229" max="9472" width="11.42578125" style="34"/>
    <col min="9473" max="9473" width="3.85546875" style="34" customWidth="1"/>
    <col min="9474" max="9474" width="8.5703125" style="34" customWidth="1"/>
    <col min="9475" max="9475" width="7.7109375" style="34" customWidth="1"/>
    <col min="9476" max="9476" width="7.140625" style="34" customWidth="1"/>
    <col min="9477" max="9477" width="9.140625" style="34" customWidth="1"/>
    <col min="9478" max="9478" width="7.140625" style="34" customWidth="1"/>
    <col min="9479" max="9479" width="8.140625" style="34" customWidth="1"/>
    <col min="9480" max="9480" width="8.5703125" style="34" customWidth="1"/>
    <col min="9481" max="9481" width="10.42578125" style="34" customWidth="1"/>
    <col min="9482" max="9482" width="11.28515625" style="34" customWidth="1"/>
    <col min="9483" max="9483" width="17.85546875" style="34" customWidth="1"/>
    <col min="9484" max="9484" width="11.42578125" style="34" hidden="1" customWidth="1"/>
    <col min="9485" max="9728" width="11.42578125" style="34"/>
    <col min="9729" max="9729" width="3.85546875" style="34" customWidth="1"/>
    <col min="9730" max="9730" width="8.5703125" style="34" customWidth="1"/>
    <col min="9731" max="9731" width="7.7109375" style="34" customWidth="1"/>
    <col min="9732" max="9732" width="7.140625" style="34" customWidth="1"/>
    <col min="9733" max="9733" width="9.140625" style="34" customWidth="1"/>
    <col min="9734" max="9734" width="7.140625" style="34" customWidth="1"/>
    <col min="9735" max="9735" width="8.140625" style="34" customWidth="1"/>
    <col min="9736" max="9736" width="8.5703125" style="34" customWidth="1"/>
    <col min="9737" max="9737" width="10.42578125" style="34" customWidth="1"/>
    <col min="9738" max="9738" width="11.28515625" style="34" customWidth="1"/>
    <col min="9739" max="9739" width="17.85546875" style="34" customWidth="1"/>
    <col min="9740" max="9740" width="11.42578125" style="34" hidden="1" customWidth="1"/>
    <col min="9741" max="9984" width="11.42578125" style="34"/>
    <col min="9985" max="9985" width="3.85546875" style="34" customWidth="1"/>
    <col min="9986" max="9986" width="8.5703125" style="34" customWidth="1"/>
    <col min="9987" max="9987" width="7.7109375" style="34" customWidth="1"/>
    <col min="9988" max="9988" width="7.140625" style="34" customWidth="1"/>
    <col min="9989" max="9989" width="9.140625" style="34" customWidth="1"/>
    <col min="9990" max="9990" width="7.140625" style="34" customWidth="1"/>
    <col min="9991" max="9991" width="8.140625" style="34" customWidth="1"/>
    <col min="9992" max="9992" width="8.5703125" style="34" customWidth="1"/>
    <col min="9993" max="9993" width="10.42578125" style="34" customWidth="1"/>
    <col min="9994" max="9994" width="11.28515625" style="34" customWidth="1"/>
    <col min="9995" max="9995" width="17.85546875" style="34" customWidth="1"/>
    <col min="9996" max="9996" width="11.42578125" style="34" hidden="1" customWidth="1"/>
    <col min="9997" max="10240" width="11.42578125" style="34"/>
    <col min="10241" max="10241" width="3.85546875" style="34" customWidth="1"/>
    <col min="10242" max="10242" width="8.5703125" style="34" customWidth="1"/>
    <col min="10243" max="10243" width="7.7109375" style="34" customWidth="1"/>
    <col min="10244" max="10244" width="7.140625" style="34" customWidth="1"/>
    <col min="10245" max="10245" width="9.140625" style="34" customWidth="1"/>
    <col min="10246" max="10246" width="7.140625" style="34" customWidth="1"/>
    <col min="10247" max="10247" width="8.140625" style="34" customWidth="1"/>
    <col min="10248" max="10248" width="8.5703125" style="34" customWidth="1"/>
    <col min="10249" max="10249" width="10.42578125" style="34" customWidth="1"/>
    <col min="10250" max="10250" width="11.28515625" style="34" customWidth="1"/>
    <col min="10251" max="10251" width="17.85546875" style="34" customWidth="1"/>
    <col min="10252" max="10252" width="11.42578125" style="34" hidden="1" customWidth="1"/>
    <col min="10253" max="10496" width="11.42578125" style="34"/>
    <col min="10497" max="10497" width="3.85546875" style="34" customWidth="1"/>
    <col min="10498" max="10498" width="8.5703125" style="34" customWidth="1"/>
    <col min="10499" max="10499" width="7.7109375" style="34" customWidth="1"/>
    <col min="10500" max="10500" width="7.140625" style="34" customWidth="1"/>
    <col min="10501" max="10501" width="9.140625" style="34" customWidth="1"/>
    <col min="10502" max="10502" width="7.140625" style="34" customWidth="1"/>
    <col min="10503" max="10503" width="8.140625" style="34" customWidth="1"/>
    <col min="10504" max="10504" width="8.5703125" style="34" customWidth="1"/>
    <col min="10505" max="10505" width="10.42578125" style="34" customWidth="1"/>
    <col min="10506" max="10506" width="11.28515625" style="34" customWidth="1"/>
    <col min="10507" max="10507" width="17.85546875" style="34" customWidth="1"/>
    <col min="10508" max="10508" width="11.42578125" style="34" hidden="1" customWidth="1"/>
    <col min="10509" max="10752" width="11.42578125" style="34"/>
    <col min="10753" max="10753" width="3.85546875" style="34" customWidth="1"/>
    <col min="10754" max="10754" width="8.5703125" style="34" customWidth="1"/>
    <col min="10755" max="10755" width="7.7109375" style="34" customWidth="1"/>
    <col min="10756" max="10756" width="7.140625" style="34" customWidth="1"/>
    <col min="10757" max="10757" width="9.140625" style="34" customWidth="1"/>
    <col min="10758" max="10758" width="7.140625" style="34" customWidth="1"/>
    <col min="10759" max="10759" width="8.140625" style="34" customWidth="1"/>
    <col min="10760" max="10760" width="8.5703125" style="34" customWidth="1"/>
    <col min="10761" max="10761" width="10.42578125" style="34" customWidth="1"/>
    <col min="10762" max="10762" width="11.28515625" style="34" customWidth="1"/>
    <col min="10763" max="10763" width="17.85546875" style="34" customWidth="1"/>
    <col min="10764" max="10764" width="11.42578125" style="34" hidden="1" customWidth="1"/>
    <col min="10765" max="11008" width="11.42578125" style="34"/>
    <col min="11009" max="11009" width="3.85546875" style="34" customWidth="1"/>
    <col min="11010" max="11010" width="8.5703125" style="34" customWidth="1"/>
    <col min="11011" max="11011" width="7.7109375" style="34" customWidth="1"/>
    <col min="11012" max="11012" width="7.140625" style="34" customWidth="1"/>
    <col min="11013" max="11013" width="9.140625" style="34" customWidth="1"/>
    <col min="11014" max="11014" width="7.140625" style="34" customWidth="1"/>
    <col min="11015" max="11015" width="8.140625" style="34" customWidth="1"/>
    <col min="11016" max="11016" width="8.5703125" style="34" customWidth="1"/>
    <col min="11017" max="11017" width="10.42578125" style="34" customWidth="1"/>
    <col min="11018" max="11018" width="11.28515625" style="34" customWidth="1"/>
    <col min="11019" max="11019" width="17.85546875" style="34" customWidth="1"/>
    <col min="11020" max="11020" width="11.42578125" style="34" hidden="1" customWidth="1"/>
    <col min="11021" max="11264" width="11.42578125" style="34"/>
    <col min="11265" max="11265" width="3.85546875" style="34" customWidth="1"/>
    <col min="11266" max="11266" width="8.5703125" style="34" customWidth="1"/>
    <col min="11267" max="11267" width="7.7109375" style="34" customWidth="1"/>
    <col min="11268" max="11268" width="7.140625" style="34" customWidth="1"/>
    <col min="11269" max="11269" width="9.140625" style="34" customWidth="1"/>
    <col min="11270" max="11270" width="7.140625" style="34" customWidth="1"/>
    <col min="11271" max="11271" width="8.140625" style="34" customWidth="1"/>
    <col min="11272" max="11272" width="8.5703125" style="34" customWidth="1"/>
    <col min="11273" max="11273" width="10.42578125" style="34" customWidth="1"/>
    <col min="11274" max="11274" width="11.28515625" style="34" customWidth="1"/>
    <col min="11275" max="11275" width="17.85546875" style="34" customWidth="1"/>
    <col min="11276" max="11276" width="11.42578125" style="34" hidden="1" customWidth="1"/>
    <col min="11277" max="11520" width="11.42578125" style="34"/>
    <col min="11521" max="11521" width="3.85546875" style="34" customWidth="1"/>
    <col min="11522" max="11522" width="8.5703125" style="34" customWidth="1"/>
    <col min="11523" max="11523" width="7.7109375" style="34" customWidth="1"/>
    <col min="11524" max="11524" width="7.140625" style="34" customWidth="1"/>
    <col min="11525" max="11525" width="9.140625" style="34" customWidth="1"/>
    <col min="11526" max="11526" width="7.140625" style="34" customWidth="1"/>
    <col min="11527" max="11527" width="8.140625" style="34" customWidth="1"/>
    <col min="11528" max="11528" width="8.5703125" style="34" customWidth="1"/>
    <col min="11529" max="11529" width="10.42578125" style="34" customWidth="1"/>
    <col min="11530" max="11530" width="11.28515625" style="34" customWidth="1"/>
    <col min="11531" max="11531" width="17.85546875" style="34" customWidth="1"/>
    <col min="11532" max="11532" width="11.42578125" style="34" hidden="1" customWidth="1"/>
    <col min="11533" max="11776" width="11.42578125" style="34"/>
    <col min="11777" max="11777" width="3.85546875" style="34" customWidth="1"/>
    <col min="11778" max="11778" width="8.5703125" style="34" customWidth="1"/>
    <col min="11779" max="11779" width="7.7109375" style="34" customWidth="1"/>
    <col min="11780" max="11780" width="7.140625" style="34" customWidth="1"/>
    <col min="11781" max="11781" width="9.140625" style="34" customWidth="1"/>
    <col min="11782" max="11782" width="7.140625" style="34" customWidth="1"/>
    <col min="11783" max="11783" width="8.140625" style="34" customWidth="1"/>
    <col min="11784" max="11784" width="8.5703125" style="34" customWidth="1"/>
    <col min="11785" max="11785" width="10.42578125" style="34" customWidth="1"/>
    <col min="11786" max="11786" width="11.28515625" style="34" customWidth="1"/>
    <col min="11787" max="11787" width="17.85546875" style="34" customWidth="1"/>
    <col min="11788" max="11788" width="11.42578125" style="34" hidden="1" customWidth="1"/>
    <col min="11789" max="12032" width="11.42578125" style="34"/>
    <col min="12033" max="12033" width="3.85546875" style="34" customWidth="1"/>
    <col min="12034" max="12034" width="8.5703125" style="34" customWidth="1"/>
    <col min="12035" max="12035" width="7.7109375" style="34" customWidth="1"/>
    <col min="12036" max="12036" width="7.140625" style="34" customWidth="1"/>
    <col min="12037" max="12037" width="9.140625" style="34" customWidth="1"/>
    <col min="12038" max="12038" width="7.140625" style="34" customWidth="1"/>
    <col min="12039" max="12039" width="8.140625" style="34" customWidth="1"/>
    <col min="12040" max="12040" width="8.5703125" style="34" customWidth="1"/>
    <col min="12041" max="12041" width="10.42578125" style="34" customWidth="1"/>
    <col min="12042" max="12042" width="11.28515625" style="34" customWidth="1"/>
    <col min="12043" max="12043" width="17.85546875" style="34" customWidth="1"/>
    <col min="12044" max="12044" width="11.42578125" style="34" hidden="1" customWidth="1"/>
    <col min="12045" max="12288" width="11.42578125" style="34"/>
    <col min="12289" max="12289" width="3.85546875" style="34" customWidth="1"/>
    <col min="12290" max="12290" width="8.5703125" style="34" customWidth="1"/>
    <col min="12291" max="12291" width="7.7109375" style="34" customWidth="1"/>
    <col min="12292" max="12292" width="7.140625" style="34" customWidth="1"/>
    <col min="12293" max="12293" width="9.140625" style="34" customWidth="1"/>
    <col min="12294" max="12294" width="7.140625" style="34" customWidth="1"/>
    <col min="12295" max="12295" width="8.140625" style="34" customWidth="1"/>
    <col min="12296" max="12296" width="8.5703125" style="34" customWidth="1"/>
    <col min="12297" max="12297" width="10.42578125" style="34" customWidth="1"/>
    <col min="12298" max="12298" width="11.28515625" style="34" customWidth="1"/>
    <col min="12299" max="12299" width="17.85546875" style="34" customWidth="1"/>
    <col min="12300" max="12300" width="11.42578125" style="34" hidden="1" customWidth="1"/>
    <col min="12301" max="12544" width="11.42578125" style="34"/>
    <col min="12545" max="12545" width="3.85546875" style="34" customWidth="1"/>
    <col min="12546" max="12546" width="8.5703125" style="34" customWidth="1"/>
    <col min="12547" max="12547" width="7.7109375" style="34" customWidth="1"/>
    <col min="12548" max="12548" width="7.140625" style="34" customWidth="1"/>
    <col min="12549" max="12549" width="9.140625" style="34" customWidth="1"/>
    <col min="12550" max="12550" width="7.140625" style="34" customWidth="1"/>
    <col min="12551" max="12551" width="8.140625" style="34" customWidth="1"/>
    <col min="12552" max="12552" width="8.5703125" style="34" customWidth="1"/>
    <col min="12553" max="12553" width="10.42578125" style="34" customWidth="1"/>
    <col min="12554" max="12554" width="11.28515625" style="34" customWidth="1"/>
    <col min="12555" max="12555" width="17.85546875" style="34" customWidth="1"/>
    <col min="12556" max="12556" width="11.42578125" style="34" hidden="1" customWidth="1"/>
    <col min="12557" max="12800" width="11.42578125" style="34"/>
    <col min="12801" max="12801" width="3.85546875" style="34" customWidth="1"/>
    <col min="12802" max="12802" width="8.5703125" style="34" customWidth="1"/>
    <col min="12803" max="12803" width="7.7109375" style="34" customWidth="1"/>
    <col min="12804" max="12804" width="7.140625" style="34" customWidth="1"/>
    <col min="12805" max="12805" width="9.140625" style="34" customWidth="1"/>
    <col min="12806" max="12806" width="7.140625" style="34" customWidth="1"/>
    <col min="12807" max="12807" width="8.140625" style="34" customWidth="1"/>
    <col min="12808" max="12808" width="8.5703125" style="34" customWidth="1"/>
    <col min="12809" max="12809" width="10.42578125" style="34" customWidth="1"/>
    <col min="12810" max="12810" width="11.28515625" style="34" customWidth="1"/>
    <col min="12811" max="12811" width="17.85546875" style="34" customWidth="1"/>
    <col min="12812" max="12812" width="11.42578125" style="34" hidden="1" customWidth="1"/>
    <col min="12813" max="13056" width="11.42578125" style="34"/>
    <col min="13057" max="13057" width="3.85546875" style="34" customWidth="1"/>
    <col min="13058" max="13058" width="8.5703125" style="34" customWidth="1"/>
    <col min="13059" max="13059" width="7.7109375" style="34" customWidth="1"/>
    <col min="13060" max="13060" width="7.140625" style="34" customWidth="1"/>
    <col min="13061" max="13061" width="9.140625" style="34" customWidth="1"/>
    <col min="13062" max="13062" width="7.140625" style="34" customWidth="1"/>
    <col min="13063" max="13063" width="8.140625" style="34" customWidth="1"/>
    <col min="13064" max="13064" width="8.5703125" style="34" customWidth="1"/>
    <col min="13065" max="13065" width="10.42578125" style="34" customWidth="1"/>
    <col min="13066" max="13066" width="11.28515625" style="34" customWidth="1"/>
    <col min="13067" max="13067" width="17.85546875" style="34" customWidth="1"/>
    <col min="13068" max="13068" width="11.42578125" style="34" hidden="1" customWidth="1"/>
    <col min="13069" max="13312" width="11.42578125" style="34"/>
    <col min="13313" max="13313" width="3.85546875" style="34" customWidth="1"/>
    <col min="13314" max="13314" width="8.5703125" style="34" customWidth="1"/>
    <col min="13315" max="13315" width="7.7109375" style="34" customWidth="1"/>
    <col min="13316" max="13316" width="7.140625" style="34" customWidth="1"/>
    <col min="13317" max="13317" width="9.140625" style="34" customWidth="1"/>
    <col min="13318" max="13318" width="7.140625" style="34" customWidth="1"/>
    <col min="13319" max="13319" width="8.140625" style="34" customWidth="1"/>
    <col min="13320" max="13320" width="8.5703125" style="34" customWidth="1"/>
    <col min="13321" max="13321" width="10.42578125" style="34" customWidth="1"/>
    <col min="13322" max="13322" width="11.28515625" style="34" customWidth="1"/>
    <col min="13323" max="13323" width="17.85546875" style="34" customWidth="1"/>
    <col min="13324" max="13324" width="11.42578125" style="34" hidden="1" customWidth="1"/>
    <col min="13325" max="13568" width="11.42578125" style="34"/>
    <col min="13569" max="13569" width="3.85546875" style="34" customWidth="1"/>
    <col min="13570" max="13570" width="8.5703125" style="34" customWidth="1"/>
    <col min="13571" max="13571" width="7.7109375" style="34" customWidth="1"/>
    <col min="13572" max="13572" width="7.140625" style="34" customWidth="1"/>
    <col min="13573" max="13573" width="9.140625" style="34" customWidth="1"/>
    <col min="13574" max="13574" width="7.140625" style="34" customWidth="1"/>
    <col min="13575" max="13575" width="8.140625" style="34" customWidth="1"/>
    <col min="13576" max="13576" width="8.5703125" style="34" customWidth="1"/>
    <col min="13577" max="13577" width="10.42578125" style="34" customWidth="1"/>
    <col min="13578" max="13578" width="11.28515625" style="34" customWidth="1"/>
    <col min="13579" max="13579" width="17.85546875" style="34" customWidth="1"/>
    <col min="13580" max="13580" width="11.42578125" style="34" hidden="1" customWidth="1"/>
    <col min="13581" max="13824" width="11.42578125" style="34"/>
    <col min="13825" max="13825" width="3.85546875" style="34" customWidth="1"/>
    <col min="13826" max="13826" width="8.5703125" style="34" customWidth="1"/>
    <col min="13827" max="13827" width="7.7109375" style="34" customWidth="1"/>
    <col min="13828" max="13828" width="7.140625" style="34" customWidth="1"/>
    <col min="13829" max="13829" width="9.140625" style="34" customWidth="1"/>
    <col min="13830" max="13830" width="7.140625" style="34" customWidth="1"/>
    <col min="13831" max="13831" width="8.140625" style="34" customWidth="1"/>
    <col min="13832" max="13832" width="8.5703125" style="34" customWidth="1"/>
    <col min="13833" max="13833" width="10.42578125" style="34" customWidth="1"/>
    <col min="13834" max="13834" width="11.28515625" style="34" customWidth="1"/>
    <col min="13835" max="13835" width="17.85546875" style="34" customWidth="1"/>
    <col min="13836" max="13836" width="11.42578125" style="34" hidden="1" customWidth="1"/>
    <col min="13837" max="14080" width="11.42578125" style="34"/>
    <col min="14081" max="14081" width="3.85546875" style="34" customWidth="1"/>
    <col min="14082" max="14082" width="8.5703125" style="34" customWidth="1"/>
    <col min="14083" max="14083" width="7.7109375" style="34" customWidth="1"/>
    <col min="14084" max="14084" width="7.140625" style="34" customWidth="1"/>
    <col min="14085" max="14085" width="9.140625" style="34" customWidth="1"/>
    <col min="14086" max="14086" width="7.140625" style="34" customWidth="1"/>
    <col min="14087" max="14087" width="8.140625" style="34" customWidth="1"/>
    <col min="14088" max="14088" width="8.5703125" style="34" customWidth="1"/>
    <col min="14089" max="14089" width="10.42578125" style="34" customWidth="1"/>
    <col min="14090" max="14090" width="11.28515625" style="34" customWidth="1"/>
    <col min="14091" max="14091" width="17.85546875" style="34" customWidth="1"/>
    <col min="14092" max="14092" width="11.42578125" style="34" hidden="1" customWidth="1"/>
    <col min="14093" max="14336" width="11.42578125" style="34"/>
    <col min="14337" max="14337" width="3.85546875" style="34" customWidth="1"/>
    <col min="14338" max="14338" width="8.5703125" style="34" customWidth="1"/>
    <col min="14339" max="14339" width="7.7109375" style="34" customWidth="1"/>
    <col min="14340" max="14340" width="7.140625" style="34" customWidth="1"/>
    <col min="14341" max="14341" width="9.140625" style="34" customWidth="1"/>
    <col min="14342" max="14342" width="7.140625" style="34" customWidth="1"/>
    <col min="14343" max="14343" width="8.140625" style="34" customWidth="1"/>
    <col min="14344" max="14344" width="8.5703125" style="34" customWidth="1"/>
    <col min="14345" max="14345" width="10.42578125" style="34" customWidth="1"/>
    <col min="14346" max="14346" width="11.28515625" style="34" customWidth="1"/>
    <col min="14347" max="14347" width="17.85546875" style="34" customWidth="1"/>
    <col min="14348" max="14348" width="11.42578125" style="34" hidden="1" customWidth="1"/>
    <col min="14349" max="14592" width="11.42578125" style="34"/>
    <col min="14593" max="14593" width="3.85546875" style="34" customWidth="1"/>
    <col min="14594" max="14594" width="8.5703125" style="34" customWidth="1"/>
    <col min="14595" max="14595" width="7.7109375" style="34" customWidth="1"/>
    <col min="14596" max="14596" width="7.140625" style="34" customWidth="1"/>
    <col min="14597" max="14597" width="9.140625" style="34" customWidth="1"/>
    <col min="14598" max="14598" width="7.140625" style="34" customWidth="1"/>
    <col min="14599" max="14599" width="8.140625" style="34" customWidth="1"/>
    <col min="14600" max="14600" width="8.5703125" style="34" customWidth="1"/>
    <col min="14601" max="14601" width="10.42578125" style="34" customWidth="1"/>
    <col min="14602" max="14602" width="11.28515625" style="34" customWidth="1"/>
    <col min="14603" max="14603" width="17.85546875" style="34" customWidth="1"/>
    <col min="14604" max="14604" width="11.42578125" style="34" hidden="1" customWidth="1"/>
    <col min="14605" max="14848" width="11.42578125" style="34"/>
    <col min="14849" max="14849" width="3.85546875" style="34" customWidth="1"/>
    <col min="14850" max="14850" width="8.5703125" style="34" customWidth="1"/>
    <col min="14851" max="14851" width="7.7109375" style="34" customWidth="1"/>
    <col min="14852" max="14852" width="7.140625" style="34" customWidth="1"/>
    <col min="14853" max="14853" width="9.140625" style="34" customWidth="1"/>
    <col min="14854" max="14854" width="7.140625" style="34" customWidth="1"/>
    <col min="14855" max="14855" width="8.140625" style="34" customWidth="1"/>
    <col min="14856" max="14856" width="8.5703125" style="34" customWidth="1"/>
    <col min="14857" max="14857" width="10.42578125" style="34" customWidth="1"/>
    <col min="14858" max="14858" width="11.28515625" style="34" customWidth="1"/>
    <col min="14859" max="14859" width="17.85546875" style="34" customWidth="1"/>
    <col min="14860" max="14860" width="11.42578125" style="34" hidden="1" customWidth="1"/>
    <col min="14861" max="15104" width="11.42578125" style="34"/>
    <col min="15105" max="15105" width="3.85546875" style="34" customWidth="1"/>
    <col min="15106" max="15106" width="8.5703125" style="34" customWidth="1"/>
    <col min="15107" max="15107" width="7.7109375" style="34" customWidth="1"/>
    <col min="15108" max="15108" width="7.140625" style="34" customWidth="1"/>
    <col min="15109" max="15109" width="9.140625" style="34" customWidth="1"/>
    <col min="15110" max="15110" width="7.140625" style="34" customWidth="1"/>
    <col min="15111" max="15111" width="8.140625" style="34" customWidth="1"/>
    <col min="15112" max="15112" width="8.5703125" style="34" customWidth="1"/>
    <col min="15113" max="15113" width="10.42578125" style="34" customWidth="1"/>
    <col min="15114" max="15114" width="11.28515625" style="34" customWidth="1"/>
    <col min="15115" max="15115" width="17.85546875" style="34" customWidth="1"/>
    <col min="15116" max="15116" width="11.42578125" style="34" hidden="1" customWidth="1"/>
    <col min="15117" max="15360" width="11.42578125" style="34"/>
    <col min="15361" max="15361" width="3.85546875" style="34" customWidth="1"/>
    <col min="15362" max="15362" width="8.5703125" style="34" customWidth="1"/>
    <col min="15363" max="15363" width="7.7109375" style="34" customWidth="1"/>
    <col min="15364" max="15364" width="7.140625" style="34" customWidth="1"/>
    <col min="15365" max="15365" width="9.140625" style="34" customWidth="1"/>
    <col min="15366" max="15366" width="7.140625" style="34" customWidth="1"/>
    <col min="15367" max="15367" width="8.140625" style="34" customWidth="1"/>
    <col min="15368" max="15368" width="8.5703125" style="34" customWidth="1"/>
    <col min="15369" max="15369" width="10.42578125" style="34" customWidth="1"/>
    <col min="15370" max="15370" width="11.28515625" style="34" customWidth="1"/>
    <col min="15371" max="15371" width="17.85546875" style="34" customWidth="1"/>
    <col min="15372" max="15372" width="11.42578125" style="34" hidden="1" customWidth="1"/>
    <col min="15373" max="15616" width="11.42578125" style="34"/>
    <col min="15617" max="15617" width="3.85546875" style="34" customWidth="1"/>
    <col min="15618" max="15618" width="8.5703125" style="34" customWidth="1"/>
    <col min="15619" max="15619" width="7.7109375" style="34" customWidth="1"/>
    <col min="15620" max="15620" width="7.140625" style="34" customWidth="1"/>
    <col min="15621" max="15621" width="9.140625" style="34" customWidth="1"/>
    <col min="15622" max="15622" width="7.140625" style="34" customWidth="1"/>
    <col min="15623" max="15623" width="8.140625" style="34" customWidth="1"/>
    <col min="15624" max="15624" width="8.5703125" style="34" customWidth="1"/>
    <col min="15625" max="15625" width="10.42578125" style="34" customWidth="1"/>
    <col min="15626" max="15626" width="11.28515625" style="34" customWidth="1"/>
    <col min="15627" max="15627" width="17.85546875" style="34" customWidth="1"/>
    <col min="15628" max="15628" width="11.42578125" style="34" hidden="1" customWidth="1"/>
    <col min="15629" max="15872" width="11.42578125" style="34"/>
    <col min="15873" max="15873" width="3.85546875" style="34" customWidth="1"/>
    <col min="15874" max="15874" width="8.5703125" style="34" customWidth="1"/>
    <col min="15875" max="15875" width="7.7109375" style="34" customWidth="1"/>
    <col min="15876" max="15876" width="7.140625" style="34" customWidth="1"/>
    <col min="15877" max="15877" width="9.140625" style="34" customWidth="1"/>
    <col min="15878" max="15878" width="7.140625" style="34" customWidth="1"/>
    <col min="15879" max="15879" width="8.140625" style="34" customWidth="1"/>
    <col min="15880" max="15880" width="8.5703125" style="34" customWidth="1"/>
    <col min="15881" max="15881" width="10.42578125" style="34" customWidth="1"/>
    <col min="15882" max="15882" width="11.28515625" style="34" customWidth="1"/>
    <col min="15883" max="15883" width="17.85546875" style="34" customWidth="1"/>
    <col min="15884" max="15884" width="11.42578125" style="34" hidden="1" customWidth="1"/>
    <col min="15885" max="16128" width="11.42578125" style="34"/>
    <col min="16129" max="16129" width="3.85546875" style="34" customWidth="1"/>
    <col min="16130" max="16130" width="8.5703125" style="34" customWidth="1"/>
    <col min="16131" max="16131" width="7.7109375" style="34" customWidth="1"/>
    <col min="16132" max="16132" width="7.140625" style="34" customWidth="1"/>
    <col min="16133" max="16133" width="9.140625" style="34" customWidth="1"/>
    <col min="16134" max="16134" width="7.140625" style="34" customWidth="1"/>
    <col min="16135" max="16135" width="8.140625" style="34" customWidth="1"/>
    <col min="16136" max="16136" width="8.5703125" style="34" customWidth="1"/>
    <col min="16137" max="16137" width="10.42578125" style="34" customWidth="1"/>
    <col min="16138" max="16138" width="11.28515625" style="34" customWidth="1"/>
    <col min="16139" max="16139" width="17.85546875" style="34" customWidth="1"/>
    <col min="16140" max="16140" width="11.42578125" style="34" hidden="1" customWidth="1"/>
    <col min="16141" max="16384" width="11.42578125" style="34"/>
  </cols>
  <sheetData>
    <row r="1" spans="1:14" s="30" customFormat="1" ht="22.5" customHeight="1">
      <c r="A1" s="141" t="s">
        <v>28</v>
      </c>
      <c r="B1" s="142"/>
      <c r="C1" s="141"/>
      <c r="D1" s="141"/>
      <c r="E1" s="141"/>
      <c r="F1" s="141"/>
      <c r="G1" s="141"/>
      <c r="H1" s="141"/>
      <c r="I1" s="141"/>
      <c r="J1" s="141"/>
      <c r="K1" s="141"/>
      <c r="L1" s="29"/>
      <c r="M1" s="29"/>
      <c r="N1" s="29"/>
    </row>
    <row r="2" spans="1:14" s="30" customFormat="1" ht="22.5" customHeight="1">
      <c r="A2" s="141" t="str">
        <f>"- Stunden-Einzelnachweis -"</f>
        <v>- Stunden-Einzelnachweis -</v>
      </c>
      <c r="B2" s="142"/>
      <c r="C2" s="141"/>
      <c r="D2" s="141"/>
      <c r="E2" s="141"/>
      <c r="F2" s="141"/>
      <c r="G2" s="141"/>
      <c r="H2" s="141"/>
      <c r="I2" s="141"/>
      <c r="J2" s="141"/>
      <c r="K2" s="141"/>
      <c r="L2" s="29"/>
      <c r="M2" s="29"/>
      <c r="N2" s="29"/>
    </row>
    <row r="3" spans="1:14" s="30" customFormat="1" ht="15">
      <c r="A3" s="29"/>
      <c r="B3" s="29"/>
      <c r="C3" s="135"/>
      <c r="D3" s="136"/>
      <c r="E3" s="136"/>
      <c r="F3" s="136"/>
      <c r="G3" s="136"/>
      <c r="H3" s="29"/>
      <c r="I3" s="29"/>
      <c r="J3" s="29"/>
      <c r="K3" s="135"/>
      <c r="L3" s="29"/>
      <c r="M3" s="29"/>
      <c r="N3" s="29"/>
    </row>
    <row r="4" spans="1:14" ht="12.75">
      <c r="A4" s="31" t="s">
        <v>29</v>
      </c>
      <c r="C4" s="137"/>
      <c r="D4" s="137"/>
      <c r="E4" s="137"/>
      <c r="F4" s="137"/>
      <c r="G4" s="137"/>
      <c r="H4" s="33"/>
      <c r="I4" s="139" t="s">
        <v>30</v>
      </c>
      <c r="J4" s="140"/>
      <c r="K4" s="137"/>
    </row>
    <row r="5" spans="1:14" ht="7.5" customHeight="1">
      <c r="A5" s="31"/>
      <c r="C5" s="35"/>
      <c r="D5" s="35"/>
      <c r="E5" s="35"/>
      <c r="F5" s="35"/>
      <c r="G5" s="35"/>
      <c r="H5" s="33"/>
      <c r="I5" s="33"/>
      <c r="J5" s="36"/>
      <c r="K5" s="33"/>
    </row>
    <row r="6" spans="1:14">
      <c r="C6" s="135"/>
      <c r="D6" s="136"/>
      <c r="E6" s="136"/>
      <c r="F6" s="136"/>
      <c r="G6" s="136"/>
      <c r="K6" s="138"/>
    </row>
    <row r="7" spans="1:14" ht="12.75">
      <c r="A7" s="31" t="s">
        <v>31</v>
      </c>
      <c r="C7" s="137"/>
      <c r="D7" s="137"/>
      <c r="E7" s="137"/>
      <c r="F7" s="137"/>
      <c r="G7" s="137"/>
      <c r="H7" s="33"/>
      <c r="I7" s="139" t="s">
        <v>32</v>
      </c>
      <c r="J7" s="140"/>
      <c r="K7" s="137"/>
    </row>
    <row r="9" spans="1:14" ht="24" customHeight="1">
      <c r="A9" s="37"/>
      <c r="B9" s="114" t="s">
        <v>33</v>
      </c>
      <c r="C9" s="115"/>
      <c r="D9" s="115"/>
      <c r="E9" s="115"/>
      <c r="F9" s="115"/>
      <c r="G9" s="116"/>
      <c r="H9" s="114" t="s">
        <v>34</v>
      </c>
      <c r="I9" s="116"/>
      <c r="J9" s="117" t="s">
        <v>35</v>
      </c>
      <c r="K9" s="118"/>
    </row>
    <row r="10" spans="1:14" ht="12" customHeight="1">
      <c r="A10" s="119" t="s">
        <v>36</v>
      </c>
      <c r="B10" s="122" t="s">
        <v>37</v>
      </c>
      <c r="C10" s="122" t="s">
        <v>38</v>
      </c>
      <c r="D10" s="125" t="s">
        <v>39</v>
      </c>
      <c r="E10" s="122" t="s">
        <v>40</v>
      </c>
      <c r="F10" s="128" t="s">
        <v>41</v>
      </c>
      <c r="G10" s="122" t="s">
        <v>42</v>
      </c>
      <c r="H10" s="122" t="s">
        <v>43</v>
      </c>
      <c r="I10" s="122" t="s">
        <v>44</v>
      </c>
      <c r="J10" s="131" t="s">
        <v>92</v>
      </c>
      <c r="K10" s="132"/>
    </row>
    <row r="11" spans="1:14" ht="12.75" customHeight="1">
      <c r="A11" s="120"/>
      <c r="B11" s="123"/>
      <c r="C11" s="123"/>
      <c r="D11" s="126"/>
      <c r="E11" s="123"/>
      <c r="F11" s="129"/>
      <c r="G11" s="123"/>
      <c r="H11" s="123"/>
      <c r="I11" s="123"/>
      <c r="J11" s="131"/>
      <c r="K11" s="132"/>
    </row>
    <row r="12" spans="1:14" ht="12.75" customHeight="1">
      <c r="A12" s="121"/>
      <c r="B12" s="124"/>
      <c r="C12" s="124"/>
      <c r="D12" s="127"/>
      <c r="E12" s="124"/>
      <c r="F12" s="130"/>
      <c r="G12" s="124"/>
      <c r="H12" s="124"/>
      <c r="I12" s="124"/>
      <c r="J12" s="133"/>
      <c r="K12" s="134"/>
    </row>
    <row r="13" spans="1:14" ht="12.75" customHeight="1" thickBot="1">
      <c r="F13" s="38"/>
      <c r="G13" s="39" t="s">
        <v>45</v>
      </c>
      <c r="H13" s="40"/>
      <c r="I13" s="40"/>
    </row>
    <row r="14" spans="1:14" ht="20.100000000000001" customHeight="1" thickBot="1">
      <c r="A14" s="41" t="s">
        <v>46</v>
      </c>
      <c r="B14" s="42"/>
      <c r="C14" s="42"/>
      <c r="D14" s="42"/>
      <c r="E14" s="43">
        <f t="shared" ref="E14:E44" si="0">IF(C14&lt;B14,L14-B14+C14,C14-B14)-D14</f>
        <v>0</v>
      </c>
      <c r="F14" s="44">
        <f>E14*24</f>
        <v>0</v>
      </c>
      <c r="G14" s="95">
        <v>0</v>
      </c>
      <c r="H14" s="45">
        <v>0</v>
      </c>
      <c r="I14" s="46">
        <f>ROUND((F14+G14)*H14,2)</f>
        <v>0</v>
      </c>
      <c r="J14" s="111"/>
      <c r="K14" s="112"/>
      <c r="L14" s="47">
        <v>1</v>
      </c>
    </row>
    <row r="15" spans="1:14" ht="20.100000000000001" customHeight="1" thickBot="1">
      <c r="A15" s="41" t="s">
        <v>47</v>
      </c>
      <c r="B15" s="42"/>
      <c r="C15" s="42"/>
      <c r="D15" s="42"/>
      <c r="E15" s="43">
        <f t="shared" si="0"/>
        <v>0</v>
      </c>
      <c r="F15" s="44">
        <f>E15*24</f>
        <v>0</v>
      </c>
      <c r="G15" s="96">
        <v>0</v>
      </c>
      <c r="H15" s="45">
        <v>0</v>
      </c>
      <c r="I15" s="46">
        <f t="shared" ref="I15:I44" si="1">ROUND((F15+G15)*H15,2)</f>
        <v>0</v>
      </c>
      <c r="J15" s="111"/>
      <c r="K15" s="112"/>
      <c r="L15" s="47">
        <v>1</v>
      </c>
    </row>
    <row r="16" spans="1:14" ht="20.100000000000001" customHeight="1" thickBot="1">
      <c r="A16" s="41" t="s">
        <v>48</v>
      </c>
      <c r="B16" s="42"/>
      <c r="C16" s="42"/>
      <c r="D16" s="42"/>
      <c r="E16" s="43">
        <f t="shared" si="0"/>
        <v>0</v>
      </c>
      <c r="F16" s="44">
        <f>E16*24</f>
        <v>0</v>
      </c>
      <c r="G16" s="96">
        <v>0</v>
      </c>
      <c r="H16" s="45">
        <v>0</v>
      </c>
      <c r="I16" s="46">
        <f t="shared" si="1"/>
        <v>0</v>
      </c>
      <c r="J16" s="111"/>
      <c r="K16" s="112"/>
      <c r="L16" s="47">
        <v>1</v>
      </c>
    </row>
    <row r="17" spans="1:14" ht="20.100000000000001" customHeight="1" thickBot="1">
      <c r="A17" s="41" t="s">
        <v>49</v>
      </c>
      <c r="B17" s="42"/>
      <c r="C17" s="42"/>
      <c r="D17" s="42"/>
      <c r="E17" s="43">
        <f t="shared" si="0"/>
        <v>0</v>
      </c>
      <c r="F17" s="44">
        <f t="shared" ref="F17:F44" si="2">E17*24</f>
        <v>0</v>
      </c>
      <c r="G17" s="96">
        <v>0</v>
      </c>
      <c r="H17" s="45">
        <v>0</v>
      </c>
      <c r="I17" s="46">
        <f t="shared" si="1"/>
        <v>0</v>
      </c>
      <c r="J17" s="111"/>
      <c r="K17" s="112"/>
      <c r="L17" s="47">
        <v>1</v>
      </c>
    </row>
    <row r="18" spans="1:14" ht="20.100000000000001" customHeight="1" thickBot="1">
      <c r="A18" s="41" t="s">
        <v>50</v>
      </c>
      <c r="B18" s="42"/>
      <c r="C18" s="42"/>
      <c r="D18" s="42"/>
      <c r="E18" s="43">
        <f t="shared" si="0"/>
        <v>0</v>
      </c>
      <c r="F18" s="44">
        <f t="shared" si="2"/>
        <v>0</v>
      </c>
      <c r="G18" s="96">
        <v>0</v>
      </c>
      <c r="H18" s="45">
        <v>0</v>
      </c>
      <c r="I18" s="46">
        <f t="shared" si="1"/>
        <v>0</v>
      </c>
      <c r="J18" s="111"/>
      <c r="K18" s="112"/>
      <c r="L18" s="47">
        <v>1</v>
      </c>
      <c r="N18" s="48"/>
    </row>
    <row r="19" spans="1:14" ht="20.100000000000001" customHeight="1" thickBot="1">
      <c r="A19" s="41" t="s">
        <v>51</v>
      </c>
      <c r="B19" s="42"/>
      <c r="C19" s="42"/>
      <c r="D19" s="42"/>
      <c r="E19" s="43">
        <f t="shared" si="0"/>
        <v>0</v>
      </c>
      <c r="F19" s="44">
        <f t="shared" si="2"/>
        <v>0</v>
      </c>
      <c r="G19" s="96">
        <v>0</v>
      </c>
      <c r="H19" s="45">
        <v>0</v>
      </c>
      <c r="I19" s="46">
        <f t="shared" si="1"/>
        <v>0</v>
      </c>
      <c r="J19" s="111"/>
      <c r="K19" s="112"/>
      <c r="L19" s="47">
        <v>1</v>
      </c>
    </row>
    <row r="20" spans="1:14" ht="20.100000000000001" customHeight="1" thickBot="1">
      <c r="A20" s="41" t="s">
        <v>52</v>
      </c>
      <c r="B20" s="42"/>
      <c r="C20" s="42"/>
      <c r="D20" s="42"/>
      <c r="E20" s="43">
        <f t="shared" si="0"/>
        <v>0</v>
      </c>
      <c r="F20" s="44">
        <f t="shared" si="2"/>
        <v>0</v>
      </c>
      <c r="G20" s="96">
        <v>0</v>
      </c>
      <c r="H20" s="45">
        <v>0</v>
      </c>
      <c r="I20" s="46">
        <f t="shared" si="1"/>
        <v>0</v>
      </c>
      <c r="J20" s="111"/>
      <c r="K20" s="112"/>
      <c r="L20" s="47">
        <v>1</v>
      </c>
    </row>
    <row r="21" spans="1:14" ht="20.100000000000001" customHeight="1" thickBot="1">
      <c r="A21" s="41" t="s">
        <v>53</v>
      </c>
      <c r="B21" s="42"/>
      <c r="C21" s="42"/>
      <c r="D21" s="42"/>
      <c r="E21" s="43">
        <f t="shared" si="0"/>
        <v>0</v>
      </c>
      <c r="F21" s="44">
        <f t="shared" si="2"/>
        <v>0</v>
      </c>
      <c r="G21" s="96">
        <v>0</v>
      </c>
      <c r="H21" s="45">
        <v>0</v>
      </c>
      <c r="I21" s="46">
        <f t="shared" si="1"/>
        <v>0</v>
      </c>
      <c r="J21" s="111"/>
      <c r="K21" s="112"/>
      <c r="L21" s="47">
        <v>1</v>
      </c>
    </row>
    <row r="22" spans="1:14" ht="20.100000000000001" customHeight="1" thickBot="1">
      <c r="A22" s="41" t="s">
        <v>54</v>
      </c>
      <c r="B22" s="42"/>
      <c r="C22" s="42"/>
      <c r="D22" s="42"/>
      <c r="E22" s="43">
        <f t="shared" si="0"/>
        <v>0</v>
      </c>
      <c r="F22" s="44">
        <f t="shared" si="2"/>
        <v>0</v>
      </c>
      <c r="G22" s="96">
        <v>0</v>
      </c>
      <c r="H22" s="45">
        <v>0</v>
      </c>
      <c r="I22" s="46">
        <f t="shared" si="1"/>
        <v>0</v>
      </c>
      <c r="J22" s="111"/>
      <c r="K22" s="112"/>
      <c r="L22" s="47">
        <v>1</v>
      </c>
    </row>
    <row r="23" spans="1:14" ht="20.100000000000001" customHeight="1" thickBot="1">
      <c r="A23" s="41" t="s">
        <v>55</v>
      </c>
      <c r="B23" s="42"/>
      <c r="C23" s="42"/>
      <c r="D23" s="42"/>
      <c r="E23" s="43">
        <f t="shared" si="0"/>
        <v>0</v>
      </c>
      <c r="F23" s="44">
        <f t="shared" si="2"/>
        <v>0</v>
      </c>
      <c r="G23" s="96">
        <v>0</v>
      </c>
      <c r="H23" s="45">
        <v>0</v>
      </c>
      <c r="I23" s="46">
        <f t="shared" si="1"/>
        <v>0</v>
      </c>
      <c r="J23" s="111"/>
      <c r="K23" s="112"/>
      <c r="L23" s="47">
        <v>1</v>
      </c>
    </row>
    <row r="24" spans="1:14" ht="20.100000000000001" customHeight="1" thickBot="1">
      <c r="A24" s="41" t="s">
        <v>56</v>
      </c>
      <c r="B24" s="42"/>
      <c r="C24" s="42"/>
      <c r="D24" s="42"/>
      <c r="E24" s="43">
        <f t="shared" si="0"/>
        <v>0</v>
      </c>
      <c r="F24" s="44">
        <f t="shared" si="2"/>
        <v>0</v>
      </c>
      <c r="G24" s="96">
        <v>0</v>
      </c>
      <c r="H24" s="45">
        <v>0</v>
      </c>
      <c r="I24" s="46">
        <f t="shared" si="1"/>
        <v>0</v>
      </c>
      <c r="J24" s="111"/>
      <c r="K24" s="112"/>
      <c r="L24" s="47">
        <v>1</v>
      </c>
    </row>
    <row r="25" spans="1:14" ht="20.100000000000001" customHeight="1" thickBot="1">
      <c r="A25" s="41" t="s">
        <v>57</v>
      </c>
      <c r="B25" s="42"/>
      <c r="C25" s="42"/>
      <c r="D25" s="42"/>
      <c r="E25" s="43">
        <f t="shared" si="0"/>
        <v>0</v>
      </c>
      <c r="F25" s="44">
        <f t="shared" si="2"/>
        <v>0</v>
      </c>
      <c r="G25" s="96">
        <v>0</v>
      </c>
      <c r="H25" s="45">
        <v>0</v>
      </c>
      <c r="I25" s="46">
        <f t="shared" si="1"/>
        <v>0</v>
      </c>
      <c r="J25" s="111"/>
      <c r="K25" s="112"/>
      <c r="L25" s="47">
        <v>1</v>
      </c>
    </row>
    <row r="26" spans="1:14" ht="20.100000000000001" customHeight="1" thickBot="1">
      <c r="A26" s="41" t="s">
        <v>58</v>
      </c>
      <c r="B26" s="42"/>
      <c r="C26" s="42"/>
      <c r="D26" s="42"/>
      <c r="E26" s="43">
        <f t="shared" si="0"/>
        <v>0</v>
      </c>
      <c r="F26" s="44">
        <f t="shared" si="2"/>
        <v>0</v>
      </c>
      <c r="G26" s="96">
        <v>0</v>
      </c>
      <c r="H26" s="45">
        <v>0</v>
      </c>
      <c r="I26" s="46">
        <f t="shared" si="1"/>
        <v>0</v>
      </c>
      <c r="J26" s="111"/>
      <c r="K26" s="112"/>
      <c r="L26" s="47">
        <v>1</v>
      </c>
    </row>
    <row r="27" spans="1:14" ht="20.100000000000001" customHeight="1" thickBot="1">
      <c r="A27" s="41" t="s">
        <v>59</v>
      </c>
      <c r="B27" s="42"/>
      <c r="C27" s="42"/>
      <c r="D27" s="42"/>
      <c r="E27" s="43">
        <f t="shared" si="0"/>
        <v>0</v>
      </c>
      <c r="F27" s="44">
        <f t="shared" si="2"/>
        <v>0</v>
      </c>
      <c r="G27" s="96">
        <v>0</v>
      </c>
      <c r="H27" s="45">
        <v>0</v>
      </c>
      <c r="I27" s="46">
        <f t="shared" si="1"/>
        <v>0</v>
      </c>
      <c r="J27" s="111"/>
      <c r="K27" s="112"/>
      <c r="L27" s="47">
        <v>1</v>
      </c>
    </row>
    <row r="28" spans="1:14" ht="20.100000000000001" customHeight="1" thickBot="1">
      <c r="A28" s="41" t="s">
        <v>60</v>
      </c>
      <c r="B28" s="42"/>
      <c r="C28" s="42"/>
      <c r="D28" s="42"/>
      <c r="E28" s="43">
        <f t="shared" si="0"/>
        <v>0</v>
      </c>
      <c r="F28" s="44">
        <f t="shared" si="2"/>
        <v>0</v>
      </c>
      <c r="G28" s="96">
        <v>0</v>
      </c>
      <c r="H28" s="45">
        <v>0</v>
      </c>
      <c r="I28" s="46">
        <f t="shared" si="1"/>
        <v>0</v>
      </c>
      <c r="J28" s="111"/>
      <c r="K28" s="112"/>
      <c r="L28" s="47">
        <v>1</v>
      </c>
    </row>
    <row r="29" spans="1:14" ht="20.100000000000001" customHeight="1" thickBot="1">
      <c r="A29" s="41" t="s">
        <v>61</v>
      </c>
      <c r="B29" s="42"/>
      <c r="C29" s="42"/>
      <c r="D29" s="42"/>
      <c r="E29" s="43">
        <f t="shared" si="0"/>
        <v>0</v>
      </c>
      <c r="F29" s="44">
        <f t="shared" si="2"/>
        <v>0</v>
      </c>
      <c r="G29" s="96">
        <v>0</v>
      </c>
      <c r="H29" s="45">
        <v>0</v>
      </c>
      <c r="I29" s="46">
        <f t="shared" si="1"/>
        <v>0</v>
      </c>
      <c r="J29" s="111"/>
      <c r="K29" s="112"/>
      <c r="L29" s="47">
        <v>1</v>
      </c>
    </row>
    <row r="30" spans="1:14" ht="20.100000000000001" customHeight="1" thickBot="1">
      <c r="A30" s="41" t="s">
        <v>62</v>
      </c>
      <c r="B30" s="42"/>
      <c r="C30" s="42"/>
      <c r="D30" s="42"/>
      <c r="E30" s="43">
        <f t="shared" si="0"/>
        <v>0</v>
      </c>
      <c r="F30" s="44">
        <f t="shared" si="2"/>
        <v>0</v>
      </c>
      <c r="G30" s="96">
        <v>0</v>
      </c>
      <c r="H30" s="45">
        <v>0</v>
      </c>
      <c r="I30" s="46">
        <f t="shared" si="1"/>
        <v>0</v>
      </c>
      <c r="J30" s="111"/>
      <c r="K30" s="112"/>
      <c r="L30" s="47">
        <v>1</v>
      </c>
    </row>
    <row r="31" spans="1:14" ht="20.100000000000001" customHeight="1" thickBot="1">
      <c r="A31" s="41" t="s">
        <v>63</v>
      </c>
      <c r="B31" s="42"/>
      <c r="C31" s="42"/>
      <c r="D31" s="42"/>
      <c r="E31" s="43">
        <f t="shared" si="0"/>
        <v>0</v>
      </c>
      <c r="F31" s="44">
        <f t="shared" si="2"/>
        <v>0</v>
      </c>
      <c r="G31" s="96">
        <v>0</v>
      </c>
      <c r="H31" s="45">
        <v>0</v>
      </c>
      <c r="I31" s="46">
        <f t="shared" si="1"/>
        <v>0</v>
      </c>
      <c r="J31" s="111"/>
      <c r="K31" s="112"/>
      <c r="L31" s="47">
        <v>1</v>
      </c>
    </row>
    <row r="32" spans="1:14" ht="20.100000000000001" customHeight="1" thickBot="1">
      <c r="A32" s="41" t="s">
        <v>64</v>
      </c>
      <c r="B32" s="42"/>
      <c r="C32" s="42"/>
      <c r="D32" s="42"/>
      <c r="E32" s="43">
        <f t="shared" si="0"/>
        <v>0</v>
      </c>
      <c r="F32" s="44">
        <f t="shared" si="2"/>
        <v>0</v>
      </c>
      <c r="G32" s="96">
        <v>0</v>
      </c>
      <c r="H32" s="45">
        <v>0</v>
      </c>
      <c r="I32" s="46">
        <f t="shared" si="1"/>
        <v>0</v>
      </c>
      <c r="J32" s="111"/>
      <c r="K32" s="112"/>
      <c r="L32" s="47">
        <v>1</v>
      </c>
    </row>
    <row r="33" spans="1:12" ht="20.100000000000001" customHeight="1" thickBot="1">
      <c r="A33" s="41" t="s">
        <v>65</v>
      </c>
      <c r="B33" s="42"/>
      <c r="C33" s="42"/>
      <c r="D33" s="42"/>
      <c r="E33" s="43">
        <f t="shared" si="0"/>
        <v>0</v>
      </c>
      <c r="F33" s="44">
        <f t="shared" si="2"/>
        <v>0</v>
      </c>
      <c r="G33" s="96">
        <v>0</v>
      </c>
      <c r="H33" s="45">
        <v>0</v>
      </c>
      <c r="I33" s="46">
        <f t="shared" si="1"/>
        <v>0</v>
      </c>
      <c r="J33" s="111"/>
      <c r="K33" s="112"/>
      <c r="L33" s="47">
        <v>1</v>
      </c>
    </row>
    <row r="34" spans="1:12" ht="20.100000000000001" customHeight="1" thickBot="1">
      <c r="A34" s="41" t="s">
        <v>66</v>
      </c>
      <c r="B34" s="42"/>
      <c r="C34" s="42"/>
      <c r="D34" s="42"/>
      <c r="E34" s="43">
        <f t="shared" si="0"/>
        <v>0</v>
      </c>
      <c r="F34" s="44">
        <f t="shared" si="2"/>
        <v>0</v>
      </c>
      <c r="G34" s="96">
        <v>0</v>
      </c>
      <c r="H34" s="45">
        <v>0</v>
      </c>
      <c r="I34" s="46">
        <f t="shared" si="1"/>
        <v>0</v>
      </c>
      <c r="J34" s="111"/>
      <c r="K34" s="112"/>
      <c r="L34" s="47">
        <v>1</v>
      </c>
    </row>
    <row r="35" spans="1:12" ht="20.100000000000001" customHeight="1" thickBot="1">
      <c r="A35" s="41" t="s">
        <v>67</v>
      </c>
      <c r="B35" s="42"/>
      <c r="C35" s="42"/>
      <c r="D35" s="42"/>
      <c r="E35" s="43">
        <f t="shared" si="0"/>
        <v>0</v>
      </c>
      <c r="F35" s="44">
        <f t="shared" si="2"/>
        <v>0</v>
      </c>
      <c r="G35" s="96">
        <v>0</v>
      </c>
      <c r="H35" s="45">
        <v>0</v>
      </c>
      <c r="I35" s="46">
        <f t="shared" si="1"/>
        <v>0</v>
      </c>
      <c r="J35" s="111"/>
      <c r="K35" s="112"/>
      <c r="L35" s="47">
        <v>1</v>
      </c>
    </row>
    <row r="36" spans="1:12" ht="20.100000000000001" customHeight="1" thickBot="1">
      <c r="A36" s="41" t="s">
        <v>68</v>
      </c>
      <c r="B36" s="42"/>
      <c r="C36" s="42"/>
      <c r="D36" s="42"/>
      <c r="E36" s="43">
        <f t="shared" si="0"/>
        <v>0</v>
      </c>
      <c r="F36" s="44">
        <f t="shared" si="2"/>
        <v>0</v>
      </c>
      <c r="G36" s="96">
        <v>0</v>
      </c>
      <c r="H36" s="45">
        <v>0</v>
      </c>
      <c r="I36" s="46">
        <f t="shared" si="1"/>
        <v>0</v>
      </c>
      <c r="J36" s="111"/>
      <c r="K36" s="112"/>
      <c r="L36" s="47">
        <v>1</v>
      </c>
    </row>
    <row r="37" spans="1:12" ht="20.100000000000001" customHeight="1" thickBot="1">
      <c r="A37" s="41" t="s">
        <v>69</v>
      </c>
      <c r="B37" s="42"/>
      <c r="C37" s="42"/>
      <c r="D37" s="42"/>
      <c r="E37" s="43">
        <f t="shared" si="0"/>
        <v>0</v>
      </c>
      <c r="F37" s="44">
        <f t="shared" si="2"/>
        <v>0</v>
      </c>
      <c r="G37" s="96">
        <v>0</v>
      </c>
      <c r="H37" s="45">
        <v>0</v>
      </c>
      <c r="I37" s="46">
        <f t="shared" si="1"/>
        <v>0</v>
      </c>
      <c r="J37" s="111"/>
      <c r="K37" s="112"/>
      <c r="L37" s="47">
        <v>1</v>
      </c>
    </row>
    <row r="38" spans="1:12" ht="20.100000000000001" customHeight="1" thickBot="1">
      <c r="A38" s="41" t="s">
        <v>70</v>
      </c>
      <c r="B38" s="42"/>
      <c r="C38" s="42"/>
      <c r="D38" s="42"/>
      <c r="E38" s="43">
        <f t="shared" si="0"/>
        <v>0</v>
      </c>
      <c r="F38" s="44">
        <f t="shared" si="2"/>
        <v>0</v>
      </c>
      <c r="G38" s="96">
        <v>0</v>
      </c>
      <c r="H38" s="45">
        <v>0</v>
      </c>
      <c r="I38" s="46">
        <f t="shared" si="1"/>
        <v>0</v>
      </c>
      <c r="J38" s="111"/>
      <c r="K38" s="112"/>
      <c r="L38" s="47">
        <v>1</v>
      </c>
    </row>
    <row r="39" spans="1:12" ht="20.100000000000001" customHeight="1" thickBot="1">
      <c r="A39" s="41" t="s">
        <v>71</v>
      </c>
      <c r="B39" s="42"/>
      <c r="C39" s="42"/>
      <c r="D39" s="42"/>
      <c r="E39" s="43">
        <f t="shared" si="0"/>
        <v>0</v>
      </c>
      <c r="F39" s="44">
        <f t="shared" si="2"/>
        <v>0</v>
      </c>
      <c r="G39" s="96">
        <v>0</v>
      </c>
      <c r="H39" s="45">
        <v>0</v>
      </c>
      <c r="I39" s="46">
        <f t="shared" si="1"/>
        <v>0</v>
      </c>
      <c r="J39" s="111"/>
      <c r="K39" s="112"/>
      <c r="L39" s="47">
        <v>1</v>
      </c>
    </row>
    <row r="40" spans="1:12" ht="20.100000000000001" customHeight="1" thickBot="1">
      <c r="A40" s="41" t="s">
        <v>72</v>
      </c>
      <c r="B40" s="42"/>
      <c r="C40" s="42"/>
      <c r="D40" s="42"/>
      <c r="E40" s="43">
        <f t="shared" si="0"/>
        <v>0</v>
      </c>
      <c r="F40" s="44">
        <f t="shared" si="2"/>
        <v>0</v>
      </c>
      <c r="G40" s="96">
        <v>0</v>
      </c>
      <c r="H40" s="45">
        <v>0</v>
      </c>
      <c r="I40" s="46">
        <f t="shared" si="1"/>
        <v>0</v>
      </c>
      <c r="J40" s="111"/>
      <c r="K40" s="112"/>
      <c r="L40" s="47">
        <v>1</v>
      </c>
    </row>
    <row r="41" spans="1:12" ht="20.100000000000001" customHeight="1" thickBot="1">
      <c r="A41" s="41" t="s">
        <v>73</v>
      </c>
      <c r="B41" s="42"/>
      <c r="C41" s="42"/>
      <c r="D41" s="42"/>
      <c r="E41" s="43">
        <f t="shared" si="0"/>
        <v>0</v>
      </c>
      <c r="F41" s="44">
        <f t="shared" si="2"/>
        <v>0</v>
      </c>
      <c r="G41" s="96">
        <v>0</v>
      </c>
      <c r="H41" s="45">
        <v>0</v>
      </c>
      <c r="I41" s="46">
        <f t="shared" si="1"/>
        <v>0</v>
      </c>
      <c r="J41" s="111"/>
      <c r="K41" s="112"/>
      <c r="L41" s="47">
        <v>1</v>
      </c>
    </row>
    <row r="42" spans="1:12" ht="20.100000000000001" customHeight="1" thickBot="1">
      <c r="A42" s="41" t="s">
        <v>74</v>
      </c>
      <c r="B42" s="42"/>
      <c r="C42" s="42"/>
      <c r="D42" s="42"/>
      <c r="E42" s="43">
        <f t="shared" si="0"/>
        <v>0</v>
      </c>
      <c r="F42" s="44">
        <f t="shared" si="2"/>
        <v>0</v>
      </c>
      <c r="G42" s="96">
        <v>0</v>
      </c>
      <c r="H42" s="45">
        <v>0</v>
      </c>
      <c r="I42" s="46">
        <f t="shared" si="1"/>
        <v>0</v>
      </c>
      <c r="J42" s="111"/>
      <c r="K42" s="112"/>
      <c r="L42" s="47">
        <v>1</v>
      </c>
    </row>
    <row r="43" spans="1:12" ht="20.100000000000001" customHeight="1" thickBot="1">
      <c r="A43" s="41" t="s">
        <v>75</v>
      </c>
      <c r="B43" s="42"/>
      <c r="C43" s="42"/>
      <c r="D43" s="42"/>
      <c r="E43" s="43">
        <f t="shared" si="0"/>
        <v>0</v>
      </c>
      <c r="F43" s="44">
        <f t="shared" si="2"/>
        <v>0</v>
      </c>
      <c r="G43" s="96">
        <v>0</v>
      </c>
      <c r="H43" s="45">
        <v>0</v>
      </c>
      <c r="I43" s="46">
        <f t="shared" si="1"/>
        <v>0</v>
      </c>
      <c r="J43" s="111"/>
      <c r="K43" s="112"/>
      <c r="L43" s="47">
        <v>1</v>
      </c>
    </row>
    <row r="44" spans="1:12" ht="20.100000000000001" customHeight="1">
      <c r="A44" s="41" t="s">
        <v>76</v>
      </c>
      <c r="B44" s="42"/>
      <c r="C44" s="42"/>
      <c r="D44" s="42"/>
      <c r="E44" s="43">
        <f t="shared" si="0"/>
        <v>0</v>
      </c>
      <c r="F44" s="44">
        <f t="shared" si="2"/>
        <v>0</v>
      </c>
      <c r="G44" s="96">
        <v>0</v>
      </c>
      <c r="H44" s="45">
        <v>0</v>
      </c>
      <c r="I44" s="46">
        <f t="shared" si="1"/>
        <v>0</v>
      </c>
      <c r="J44" s="111"/>
      <c r="K44" s="112"/>
      <c r="L44" s="47">
        <v>1</v>
      </c>
    </row>
    <row r="45" spans="1:12" ht="20.25" customHeight="1" thickBot="1">
      <c r="D45" s="49" t="s">
        <v>77</v>
      </c>
      <c r="E45" s="50">
        <f>SUM(E14:E44)</f>
        <v>0</v>
      </c>
      <c r="F45" s="51">
        <f>SUM(F14:F44)</f>
        <v>0</v>
      </c>
      <c r="G45" s="52">
        <f>SUM(G14:G44)</f>
        <v>0</v>
      </c>
      <c r="H45" s="55"/>
      <c r="I45" s="54">
        <f>SUM(I14:I44)</f>
        <v>0</v>
      </c>
    </row>
    <row r="46" spans="1:12" ht="15.75" customHeight="1" thickTop="1">
      <c r="J46" s="33"/>
      <c r="K46" s="33"/>
    </row>
    <row r="47" spans="1:12" ht="13.5" customHeight="1">
      <c r="J47" s="113"/>
      <c r="K47" s="113"/>
    </row>
  </sheetData>
  <sheetProtection sheet="1" objects="1" scenarios="1"/>
  <mergeCells count="53">
    <mergeCell ref="C6:G7"/>
    <mergeCell ref="K6:K7"/>
    <mergeCell ref="I7:J7"/>
    <mergeCell ref="A1:K1"/>
    <mergeCell ref="A2:K2"/>
    <mergeCell ref="C3:G4"/>
    <mergeCell ref="K3:K4"/>
    <mergeCell ref="I4:J4"/>
    <mergeCell ref="J16:K16"/>
    <mergeCell ref="B9:G9"/>
    <mergeCell ref="H9:I9"/>
    <mergeCell ref="J9:K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K12"/>
    <mergeCell ref="J14:K14"/>
    <mergeCell ref="J15:K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40:K40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1:K41"/>
    <mergeCell ref="J42:K42"/>
    <mergeCell ref="J43:K43"/>
    <mergeCell ref="J44:K44"/>
    <mergeCell ref="J47:K47"/>
  </mergeCells>
  <pageMargins left="0.78740157480314965" right="0.39370078740157483" top="0.39370078740157483" bottom="0.39370078740157483" header="0" footer="0"/>
  <pageSetup paperSize="9" scale="89" orientation="portrait" r:id="rId1"/>
  <headerFooter>
    <oddFooter xml:space="preserve">&amp;C
</oddFooter>
  </headerFooter>
  <rowBreaks count="1" manualBreakCount="1">
    <brk id="46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T47"/>
  <sheetViews>
    <sheetView view="pageBreakPreview" topLeftCell="A7" zoomScaleNormal="100" zoomScaleSheetLayoutView="100" workbookViewId="0">
      <selection activeCell="G45" sqref="G45"/>
    </sheetView>
  </sheetViews>
  <sheetFormatPr baseColWidth="10" defaultRowHeight="12"/>
  <cols>
    <col min="1" max="1" width="3.85546875" style="32" customWidth="1"/>
    <col min="2" max="2" width="8.5703125" style="32" customWidth="1"/>
    <col min="3" max="3" width="7.7109375" style="32" customWidth="1"/>
    <col min="4" max="4" width="7.140625" style="32" customWidth="1"/>
    <col min="5" max="5" width="9.140625" style="32" customWidth="1"/>
    <col min="6" max="6" width="8.42578125" style="32" customWidth="1"/>
    <col min="7" max="7" width="8.140625" style="32" customWidth="1"/>
    <col min="8" max="8" width="8.5703125" style="32" customWidth="1"/>
    <col min="9" max="9" width="10.42578125" style="32" customWidth="1"/>
    <col min="10" max="10" width="11.28515625" style="32" customWidth="1"/>
    <col min="11" max="11" width="17.85546875" style="32" customWidth="1"/>
    <col min="12" max="12" width="11.42578125" style="32" hidden="1" customWidth="1"/>
    <col min="13" max="14" width="11.42578125" style="32"/>
    <col min="15" max="256" width="11.42578125" style="34"/>
    <col min="257" max="257" width="3.85546875" style="34" customWidth="1"/>
    <col min="258" max="258" width="8.5703125" style="34" customWidth="1"/>
    <col min="259" max="259" width="7.7109375" style="34" customWidth="1"/>
    <col min="260" max="260" width="7.140625" style="34" customWidth="1"/>
    <col min="261" max="261" width="9.140625" style="34" customWidth="1"/>
    <col min="262" max="262" width="7.140625" style="34" customWidth="1"/>
    <col min="263" max="263" width="8.140625" style="34" customWidth="1"/>
    <col min="264" max="264" width="8.5703125" style="34" customWidth="1"/>
    <col min="265" max="265" width="10.42578125" style="34" customWidth="1"/>
    <col min="266" max="266" width="11.28515625" style="34" customWidth="1"/>
    <col min="267" max="267" width="17.85546875" style="34" customWidth="1"/>
    <col min="268" max="268" width="11.42578125" style="34" hidden="1" customWidth="1"/>
    <col min="269" max="512" width="11.42578125" style="34"/>
    <col min="513" max="513" width="3.85546875" style="34" customWidth="1"/>
    <col min="514" max="514" width="8.5703125" style="34" customWidth="1"/>
    <col min="515" max="515" width="7.7109375" style="34" customWidth="1"/>
    <col min="516" max="516" width="7.140625" style="34" customWidth="1"/>
    <col min="517" max="517" width="9.140625" style="34" customWidth="1"/>
    <col min="518" max="518" width="7.140625" style="34" customWidth="1"/>
    <col min="519" max="519" width="8.140625" style="34" customWidth="1"/>
    <col min="520" max="520" width="8.5703125" style="34" customWidth="1"/>
    <col min="521" max="521" width="10.42578125" style="34" customWidth="1"/>
    <col min="522" max="522" width="11.28515625" style="34" customWidth="1"/>
    <col min="523" max="523" width="17.85546875" style="34" customWidth="1"/>
    <col min="524" max="524" width="11.42578125" style="34" hidden="1" customWidth="1"/>
    <col min="525" max="768" width="11.42578125" style="34"/>
    <col min="769" max="769" width="3.85546875" style="34" customWidth="1"/>
    <col min="770" max="770" width="8.5703125" style="34" customWidth="1"/>
    <col min="771" max="771" width="7.7109375" style="34" customWidth="1"/>
    <col min="772" max="772" width="7.140625" style="34" customWidth="1"/>
    <col min="773" max="773" width="9.140625" style="34" customWidth="1"/>
    <col min="774" max="774" width="7.140625" style="34" customWidth="1"/>
    <col min="775" max="775" width="8.140625" style="34" customWidth="1"/>
    <col min="776" max="776" width="8.5703125" style="34" customWidth="1"/>
    <col min="777" max="777" width="10.42578125" style="34" customWidth="1"/>
    <col min="778" max="778" width="11.28515625" style="34" customWidth="1"/>
    <col min="779" max="779" width="17.85546875" style="34" customWidth="1"/>
    <col min="780" max="780" width="11.42578125" style="34" hidden="1" customWidth="1"/>
    <col min="781" max="1024" width="11.42578125" style="34"/>
    <col min="1025" max="1025" width="3.85546875" style="34" customWidth="1"/>
    <col min="1026" max="1026" width="8.5703125" style="34" customWidth="1"/>
    <col min="1027" max="1027" width="7.7109375" style="34" customWidth="1"/>
    <col min="1028" max="1028" width="7.140625" style="34" customWidth="1"/>
    <col min="1029" max="1029" width="9.140625" style="34" customWidth="1"/>
    <col min="1030" max="1030" width="7.140625" style="34" customWidth="1"/>
    <col min="1031" max="1031" width="8.140625" style="34" customWidth="1"/>
    <col min="1032" max="1032" width="8.5703125" style="34" customWidth="1"/>
    <col min="1033" max="1033" width="10.42578125" style="34" customWidth="1"/>
    <col min="1034" max="1034" width="11.28515625" style="34" customWidth="1"/>
    <col min="1035" max="1035" width="17.85546875" style="34" customWidth="1"/>
    <col min="1036" max="1036" width="11.42578125" style="34" hidden="1" customWidth="1"/>
    <col min="1037" max="1280" width="11.42578125" style="34"/>
    <col min="1281" max="1281" width="3.85546875" style="34" customWidth="1"/>
    <col min="1282" max="1282" width="8.5703125" style="34" customWidth="1"/>
    <col min="1283" max="1283" width="7.7109375" style="34" customWidth="1"/>
    <col min="1284" max="1284" width="7.140625" style="34" customWidth="1"/>
    <col min="1285" max="1285" width="9.140625" style="34" customWidth="1"/>
    <col min="1286" max="1286" width="7.140625" style="34" customWidth="1"/>
    <col min="1287" max="1287" width="8.140625" style="34" customWidth="1"/>
    <col min="1288" max="1288" width="8.5703125" style="34" customWidth="1"/>
    <col min="1289" max="1289" width="10.42578125" style="34" customWidth="1"/>
    <col min="1290" max="1290" width="11.28515625" style="34" customWidth="1"/>
    <col min="1291" max="1291" width="17.85546875" style="34" customWidth="1"/>
    <col min="1292" max="1292" width="11.42578125" style="34" hidden="1" customWidth="1"/>
    <col min="1293" max="1536" width="11.42578125" style="34"/>
    <col min="1537" max="1537" width="3.85546875" style="34" customWidth="1"/>
    <col min="1538" max="1538" width="8.5703125" style="34" customWidth="1"/>
    <col min="1539" max="1539" width="7.7109375" style="34" customWidth="1"/>
    <col min="1540" max="1540" width="7.140625" style="34" customWidth="1"/>
    <col min="1541" max="1541" width="9.140625" style="34" customWidth="1"/>
    <col min="1542" max="1542" width="7.140625" style="34" customWidth="1"/>
    <col min="1543" max="1543" width="8.140625" style="34" customWidth="1"/>
    <col min="1544" max="1544" width="8.5703125" style="34" customWidth="1"/>
    <col min="1545" max="1545" width="10.42578125" style="34" customWidth="1"/>
    <col min="1546" max="1546" width="11.28515625" style="34" customWidth="1"/>
    <col min="1547" max="1547" width="17.85546875" style="34" customWidth="1"/>
    <col min="1548" max="1548" width="11.42578125" style="34" hidden="1" customWidth="1"/>
    <col min="1549" max="1792" width="11.42578125" style="34"/>
    <col min="1793" max="1793" width="3.85546875" style="34" customWidth="1"/>
    <col min="1794" max="1794" width="8.5703125" style="34" customWidth="1"/>
    <col min="1795" max="1795" width="7.7109375" style="34" customWidth="1"/>
    <col min="1796" max="1796" width="7.140625" style="34" customWidth="1"/>
    <col min="1797" max="1797" width="9.140625" style="34" customWidth="1"/>
    <col min="1798" max="1798" width="7.140625" style="34" customWidth="1"/>
    <col min="1799" max="1799" width="8.140625" style="34" customWidth="1"/>
    <col min="1800" max="1800" width="8.5703125" style="34" customWidth="1"/>
    <col min="1801" max="1801" width="10.42578125" style="34" customWidth="1"/>
    <col min="1802" max="1802" width="11.28515625" style="34" customWidth="1"/>
    <col min="1803" max="1803" width="17.85546875" style="34" customWidth="1"/>
    <col min="1804" max="1804" width="11.42578125" style="34" hidden="1" customWidth="1"/>
    <col min="1805" max="2048" width="11.42578125" style="34"/>
    <col min="2049" max="2049" width="3.85546875" style="34" customWidth="1"/>
    <col min="2050" max="2050" width="8.5703125" style="34" customWidth="1"/>
    <col min="2051" max="2051" width="7.7109375" style="34" customWidth="1"/>
    <col min="2052" max="2052" width="7.140625" style="34" customWidth="1"/>
    <col min="2053" max="2053" width="9.140625" style="34" customWidth="1"/>
    <col min="2054" max="2054" width="7.140625" style="34" customWidth="1"/>
    <col min="2055" max="2055" width="8.140625" style="34" customWidth="1"/>
    <col min="2056" max="2056" width="8.5703125" style="34" customWidth="1"/>
    <col min="2057" max="2057" width="10.42578125" style="34" customWidth="1"/>
    <col min="2058" max="2058" width="11.28515625" style="34" customWidth="1"/>
    <col min="2059" max="2059" width="17.85546875" style="34" customWidth="1"/>
    <col min="2060" max="2060" width="11.42578125" style="34" hidden="1" customWidth="1"/>
    <col min="2061" max="2304" width="11.42578125" style="34"/>
    <col min="2305" max="2305" width="3.85546875" style="34" customWidth="1"/>
    <col min="2306" max="2306" width="8.5703125" style="34" customWidth="1"/>
    <col min="2307" max="2307" width="7.7109375" style="34" customWidth="1"/>
    <col min="2308" max="2308" width="7.140625" style="34" customWidth="1"/>
    <col min="2309" max="2309" width="9.140625" style="34" customWidth="1"/>
    <col min="2310" max="2310" width="7.140625" style="34" customWidth="1"/>
    <col min="2311" max="2311" width="8.140625" style="34" customWidth="1"/>
    <col min="2312" max="2312" width="8.5703125" style="34" customWidth="1"/>
    <col min="2313" max="2313" width="10.42578125" style="34" customWidth="1"/>
    <col min="2314" max="2314" width="11.28515625" style="34" customWidth="1"/>
    <col min="2315" max="2315" width="17.85546875" style="34" customWidth="1"/>
    <col min="2316" max="2316" width="11.42578125" style="34" hidden="1" customWidth="1"/>
    <col min="2317" max="2560" width="11.42578125" style="34"/>
    <col min="2561" max="2561" width="3.85546875" style="34" customWidth="1"/>
    <col min="2562" max="2562" width="8.5703125" style="34" customWidth="1"/>
    <col min="2563" max="2563" width="7.7109375" style="34" customWidth="1"/>
    <col min="2564" max="2564" width="7.140625" style="34" customWidth="1"/>
    <col min="2565" max="2565" width="9.140625" style="34" customWidth="1"/>
    <col min="2566" max="2566" width="7.140625" style="34" customWidth="1"/>
    <col min="2567" max="2567" width="8.140625" style="34" customWidth="1"/>
    <col min="2568" max="2568" width="8.5703125" style="34" customWidth="1"/>
    <col min="2569" max="2569" width="10.42578125" style="34" customWidth="1"/>
    <col min="2570" max="2570" width="11.28515625" style="34" customWidth="1"/>
    <col min="2571" max="2571" width="17.85546875" style="34" customWidth="1"/>
    <col min="2572" max="2572" width="11.42578125" style="34" hidden="1" customWidth="1"/>
    <col min="2573" max="2816" width="11.42578125" style="34"/>
    <col min="2817" max="2817" width="3.85546875" style="34" customWidth="1"/>
    <col min="2818" max="2818" width="8.5703125" style="34" customWidth="1"/>
    <col min="2819" max="2819" width="7.7109375" style="34" customWidth="1"/>
    <col min="2820" max="2820" width="7.140625" style="34" customWidth="1"/>
    <col min="2821" max="2821" width="9.140625" style="34" customWidth="1"/>
    <col min="2822" max="2822" width="7.140625" style="34" customWidth="1"/>
    <col min="2823" max="2823" width="8.140625" style="34" customWidth="1"/>
    <col min="2824" max="2824" width="8.5703125" style="34" customWidth="1"/>
    <col min="2825" max="2825" width="10.42578125" style="34" customWidth="1"/>
    <col min="2826" max="2826" width="11.28515625" style="34" customWidth="1"/>
    <col min="2827" max="2827" width="17.85546875" style="34" customWidth="1"/>
    <col min="2828" max="2828" width="11.42578125" style="34" hidden="1" customWidth="1"/>
    <col min="2829" max="3072" width="11.42578125" style="34"/>
    <col min="3073" max="3073" width="3.85546875" style="34" customWidth="1"/>
    <col min="3074" max="3074" width="8.5703125" style="34" customWidth="1"/>
    <col min="3075" max="3075" width="7.7109375" style="34" customWidth="1"/>
    <col min="3076" max="3076" width="7.140625" style="34" customWidth="1"/>
    <col min="3077" max="3077" width="9.140625" style="34" customWidth="1"/>
    <col min="3078" max="3078" width="7.140625" style="34" customWidth="1"/>
    <col min="3079" max="3079" width="8.140625" style="34" customWidth="1"/>
    <col min="3080" max="3080" width="8.5703125" style="34" customWidth="1"/>
    <col min="3081" max="3081" width="10.42578125" style="34" customWidth="1"/>
    <col min="3082" max="3082" width="11.28515625" style="34" customWidth="1"/>
    <col min="3083" max="3083" width="17.85546875" style="34" customWidth="1"/>
    <col min="3084" max="3084" width="11.42578125" style="34" hidden="1" customWidth="1"/>
    <col min="3085" max="3328" width="11.42578125" style="34"/>
    <col min="3329" max="3329" width="3.85546875" style="34" customWidth="1"/>
    <col min="3330" max="3330" width="8.5703125" style="34" customWidth="1"/>
    <col min="3331" max="3331" width="7.7109375" style="34" customWidth="1"/>
    <col min="3332" max="3332" width="7.140625" style="34" customWidth="1"/>
    <col min="3333" max="3333" width="9.140625" style="34" customWidth="1"/>
    <col min="3334" max="3334" width="7.140625" style="34" customWidth="1"/>
    <col min="3335" max="3335" width="8.140625" style="34" customWidth="1"/>
    <col min="3336" max="3336" width="8.5703125" style="34" customWidth="1"/>
    <col min="3337" max="3337" width="10.42578125" style="34" customWidth="1"/>
    <col min="3338" max="3338" width="11.28515625" style="34" customWidth="1"/>
    <col min="3339" max="3339" width="17.85546875" style="34" customWidth="1"/>
    <col min="3340" max="3340" width="11.42578125" style="34" hidden="1" customWidth="1"/>
    <col min="3341" max="3584" width="11.42578125" style="34"/>
    <col min="3585" max="3585" width="3.85546875" style="34" customWidth="1"/>
    <col min="3586" max="3586" width="8.5703125" style="34" customWidth="1"/>
    <col min="3587" max="3587" width="7.7109375" style="34" customWidth="1"/>
    <col min="3588" max="3588" width="7.140625" style="34" customWidth="1"/>
    <col min="3589" max="3589" width="9.140625" style="34" customWidth="1"/>
    <col min="3590" max="3590" width="7.140625" style="34" customWidth="1"/>
    <col min="3591" max="3591" width="8.140625" style="34" customWidth="1"/>
    <col min="3592" max="3592" width="8.5703125" style="34" customWidth="1"/>
    <col min="3593" max="3593" width="10.42578125" style="34" customWidth="1"/>
    <col min="3594" max="3594" width="11.28515625" style="34" customWidth="1"/>
    <col min="3595" max="3595" width="17.85546875" style="34" customWidth="1"/>
    <col min="3596" max="3596" width="11.42578125" style="34" hidden="1" customWidth="1"/>
    <col min="3597" max="3840" width="11.42578125" style="34"/>
    <col min="3841" max="3841" width="3.85546875" style="34" customWidth="1"/>
    <col min="3842" max="3842" width="8.5703125" style="34" customWidth="1"/>
    <col min="3843" max="3843" width="7.7109375" style="34" customWidth="1"/>
    <col min="3844" max="3844" width="7.140625" style="34" customWidth="1"/>
    <col min="3845" max="3845" width="9.140625" style="34" customWidth="1"/>
    <col min="3846" max="3846" width="7.140625" style="34" customWidth="1"/>
    <col min="3847" max="3847" width="8.140625" style="34" customWidth="1"/>
    <col min="3848" max="3848" width="8.5703125" style="34" customWidth="1"/>
    <col min="3849" max="3849" width="10.42578125" style="34" customWidth="1"/>
    <col min="3850" max="3850" width="11.28515625" style="34" customWidth="1"/>
    <col min="3851" max="3851" width="17.85546875" style="34" customWidth="1"/>
    <col min="3852" max="3852" width="11.42578125" style="34" hidden="1" customWidth="1"/>
    <col min="3853" max="4096" width="11.42578125" style="34"/>
    <col min="4097" max="4097" width="3.85546875" style="34" customWidth="1"/>
    <col min="4098" max="4098" width="8.5703125" style="34" customWidth="1"/>
    <col min="4099" max="4099" width="7.7109375" style="34" customWidth="1"/>
    <col min="4100" max="4100" width="7.140625" style="34" customWidth="1"/>
    <col min="4101" max="4101" width="9.140625" style="34" customWidth="1"/>
    <col min="4102" max="4102" width="7.140625" style="34" customWidth="1"/>
    <col min="4103" max="4103" width="8.140625" style="34" customWidth="1"/>
    <col min="4104" max="4104" width="8.5703125" style="34" customWidth="1"/>
    <col min="4105" max="4105" width="10.42578125" style="34" customWidth="1"/>
    <col min="4106" max="4106" width="11.28515625" style="34" customWidth="1"/>
    <col min="4107" max="4107" width="17.85546875" style="34" customWidth="1"/>
    <col min="4108" max="4108" width="11.42578125" style="34" hidden="1" customWidth="1"/>
    <col min="4109" max="4352" width="11.42578125" style="34"/>
    <col min="4353" max="4353" width="3.85546875" style="34" customWidth="1"/>
    <col min="4354" max="4354" width="8.5703125" style="34" customWidth="1"/>
    <col min="4355" max="4355" width="7.7109375" style="34" customWidth="1"/>
    <col min="4356" max="4356" width="7.140625" style="34" customWidth="1"/>
    <col min="4357" max="4357" width="9.140625" style="34" customWidth="1"/>
    <col min="4358" max="4358" width="7.140625" style="34" customWidth="1"/>
    <col min="4359" max="4359" width="8.140625" style="34" customWidth="1"/>
    <col min="4360" max="4360" width="8.5703125" style="34" customWidth="1"/>
    <col min="4361" max="4361" width="10.42578125" style="34" customWidth="1"/>
    <col min="4362" max="4362" width="11.28515625" style="34" customWidth="1"/>
    <col min="4363" max="4363" width="17.85546875" style="34" customWidth="1"/>
    <col min="4364" max="4364" width="11.42578125" style="34" hidden="1" customWidth="1"/>
    <col min="4365" max="4608" width="11.42578125" style="34"/>
    <col min="4609" max="4609" width="3.85546875" style="34" customWidth="1"/>
    <col min="4610" max="4610" width="8.5703125" style="34" customWidth="1"/>
    <col min="4611" max="4611" width="7.7109375" style="34" customWidth="1"/>
    <col min="4612" max="4612" width="7.140625" style="34" customWidth="1"/>
    <col min="4613" max="4613" width="9.140625" style="34" customWidth="1"/>
    <col min="4614" max="4614" width="7.140625" style="34" customWidth="1"/>
    <col min="4615" max="4615" width="8.140625" style="34" customWidth="1"/>
    <col min="4616" max="4616" width="8.5703125" style="34" customWidth="1"/>
    <col min="4617" max="4617" width="10.42578125" style="34" customWidth="1"/>
    <col min="4618" max="4618" width="11.28515625" style="34" customWidth="1"/>
    <col min="4619" max="4619" width="17.85546875" style="34" customWidth="1"/>
    <col min="4620" max="4620" width="11.42578125" style="34" hidden="1" customWidth="1"/>
    <col min="4621" max="4864" width="11.42578125" style="34"/>
    <col min="4865" max="4865" width="3.85546875" style="34" customWidth="1"/>
    <col min="4866" max="4866" width="8.5703125" style="34" customWidth="1"/>
    <col min="4867" max="4867" width="7.7109375" style="34" customWidth="1"/>
    <col min="4868" max="4868" width="7.140625" style="34" customWidth="1"/>
    <col min="4869" max="4869" width="9.140625" style="34" customWidth="1"/>
    <col min="4870" max="4870" width="7.140625" style="34" customWidth="1"/>
    <col min="4871" max="4871" width="8.140625" style="34" customWidth="1"/>
    <col min="4872" max="4872" width="8.5703125" style="34" customWidth="1"/>
    <col min="4873" max="4873" width="10.42578125" style="34" customWidth="1"/>
    <col min="4874" max="4874" width="11.28515625" style="34" customWidth="1"/>
    <col min="4875" max="4875" width="17.85546875" style="34" customWidth="1"/>
    <col min="4876" max="4876" width="11.42578125" style="34" hidden="1" customWidth="1"/>
    <col min="4877" max="5120" width="11.42578125" style="34"/>
    <col min="5121" max="5121" width="3.85546875" style="34" customWidth="1"/>
    <col min="5122" max="5122" width="8.5703125" style="34" customWidth="1"/>
    <col min="5123" max="5123" width="7.7109375" style="34" customWidth="1"/>
    <col min="5124" max="5124" width="7.140625" style="34" customWidth="1"/>
    <col min="5125" max="5125" width="9.140625" style="34" customWidth="1"/>
    <col min="5126" max="5126" width="7.140625" style="34" customWidth="1"/>
    <col min="5127" max="5127" width="8.140625" style="34" customWidth="1"/>
    <col min="5128" max="5128" width="8.5703125" style="34" customWidth="1"/>
    <col min="5129" max="5129" width="10.42578125" style="34" customWidth="1"/>
    <col min="5130" max="5130" width="11.28515625" style="34" customWidth="1"/>
    <col min="5131" max="5131" width="17.85546875" style="34" customWidth="1"/>
    <col min="5132" max="5132" width="11.42578125" style="34" hidden="1" customWidth="1"/>
    <col min="5133" max="5376" width="11.42578125" style="34"/>
    <col min="5377" max="5377" width="3.85546875" style="34" customWidth="1"/>
    <col min="5378" max="5378" width="8.5703125" style="34" customWidth="1"/>
    <col min="5379" max="5379" width="7.7109375" style="34" customWidth="1"/>
    <col min="5380" max="5380" width="7.140625" style="34" customWidth="1"/>
    <col min="5381" max="5381" width="9.140625" style="34" customWidth="1"/>
    <col min="5382" max="5382" width="7.140625" style="34" customWidth="1"/>
    <col min="5383" max="5383" width="8.140625" style="34" customWidth="1"/>
    <col min="5384" max="5384" width="8.5703125" style="34" customWidth="1"/>
    <col min="5385" max="5385" width="10.42578125" style="34" customWidth="1"/>
    <col min="5386" max="5386" width="11.28515625" style="34" customWidth="1"/>
    <col min="5387" max="5387" width="17.85546875" style="34" customWidth="1"/>
    <col min="5388" max="5388" width="11.42578125" style="34" hidden="1" customWidth="1"/>
    <col min="5389" max="5632" width="11.42578125" style="34"/>
    <col min="5633" max="5633" width="3.85546875" style="34" customWidth="1"/>
    <col min="5634" max="5634" width="8.5703125" style="34" customWidth="1"/>
    <col min="5635" max="5635" width="7.7109375" style="34" customWidth="1"/>
    <col min="5636" max="5636" width="7.140625" style="34" customWidth="1"/>
    <col min="5637" max="5637" width="9.140625" style="34" customWidth="1"/>
    <col min="5638" max="5638" width="7.140625" style="34" customWidth="1"/>
    <col min="5639" max="5639" width="8.140625" style="34" customWidth="1"/>
    <col min="5640" max="5640" width="8.5703125" style="34" customWidth="1"/>
    <col min="5641" max="5641" width="10.42578125" style="34" customWidth="1"/>
    <col min="5642" max="5642" width="11.28515625" style="34" customWidth="1"/>
    <col min="5643" max="5643" width="17.85546875" style="34" customWidth="1"/>
    <col min="5644" max="5644" width="11.42578125" style="34" hidden="1" customWidth="1"/>
    <col min="5645" max="5888" width="11.42578125" style="34"/>
    <col min="5889" max="5889" width="3.85546875" style="34" customWidth="1"/>
    <col min="5890" max="5890" width="8.5703125" style="34" customWidth="1"/>
    <col min="5891" max="5891" width="7.7109375" style="34" customWidth="1"/>
    <col min="5892" max="5892" width="7.140625" style="34" customWidth="1"/>
    <col min="5893" max="5893" width="9.140625" style="34" customWidth="1"/>
    <col min="5894" max="5894" width="7.140625" style="34" customWidth="1"/>
    <col min="5895" max="5895" width="8.140625" style="34" customWidth="1"/>
    <col min="5896" max="5896" width="8.5703125" style="34" customWidth="1"/>
    <col min="5897" max="5897" width="10.42578125" style="34" customWidth="1"/>
    <col min="5898" max="5898" width="11.28515625" style="34" customWidth="1"/>
    <col min="5899" max="5899" width="17.85546875" style="34" customWidth="1"/>
    <col min="5900" max="5900" width="11.42578125" style="34" hidden="1" customWidth="1"/>
    <col min="5901" max="6144" width="11.42578125" style="34"/>
    <col min="6145" max="6145" width="3.85546875" style="34" customWidth="1"/>
    <col min="6146" max="6146" width="8.5703125" style="34" customWidth="1"/>
    <col min="6147" max="6147" width="7.7109375" style="34" customWidth="1"/>
    <col min="6148" max="6148" width="7.140625" style="34" customWidth="1"/>
    <col min="6149" max="6149" width="9.140625" style="34" customWidth="1"/>
    <col min="6150" max="6150" width="7.140625" style="34" customWidth="1"/>
    <col min="6151" max="6151" width="8.140625" style="34" customWidth="1"/>
    <col min="6152" max="6152" width="8.5703125" style="34" customWidth="1"/>
    <col min="6153" max="6153" width="10.42578125" style="34" customWidth="1"/>
    <col min="6154" max="6154" width="11.28515625" style="34" customWidth="1"/>
    <col min="6155" max="6155" width="17.85546875" style="34" customWidth="1"/>
    <col min="6156" max="6156" width="11.42578125" style="34" hidden="1" customWidth="1"/>
    <col min="6157" max="6400" width="11.42578125" style="34"/>
    <col min="6401" max="6401" width="3.85546875" style="34" customWidth="1"/>
    <col min="6402" max="6402" width="8.5703125" style="34" customWidth="1"/>
    <col min="6403" max="6403" width="7.7109375" style="34" customWidth="1"/>
    <col min="6404" max="6404" width="7.140625" style="34" customWidth="1"/>
    <col min="6405" max="6405" width="9.140625" style="34" customWidth="1"/>
    <col min="6406" max="6406" width="7.140625" style="34" customWidth="1"/>
    <col min="6407" max="6407" width="8.140625" style="34" customWidth="1"/>
    <col min="6408" max="6408" width="8.5703125" style="34" customWidth="1"/>
    <col min="6409" max="6409" width="10.42578125" style="34" customWidth="1"/>
    <col min="6410" max="6410" width="11.28515625" style="34" customWidth="1"/>
    <col min="6411" max="6411" width="17.85546875" style="34" customWidth="1"/>
    <col min="6412" max="6412" width="11.42578125" style="34" hidden="1" customWidth="1"/>
    <col min="6413" max="6656" width="11.42578125" style="34"/>
    <col min="6657" max="6657" width="3.85546875" style="34" customWidth="1"/>
    <col min="6658" max="6658" width="8.5703125" style="34" customWidth="1"/>
    <col min="6659" max="6659" width="7.7109375" style="34" customWidth="1"/>
    <col min="6660" max="6660" width="7.140625" style="34" customWidth="1"/>
    <col min="6661" max="6661" width="9.140625" style="34" customWidth="1"/>
    <col min="6662" max="6662" width="7.140625" style="34" customWidth="1"/>
    <col min="6663" max="6663" width="8.140625" style="34" customWidth="1"/>
    <col min="6664" max="6664" width="8.5703125" style="34" customWidth="1"/>
    <col min="6665" max="6665" width="10.42578125" style="34" customWidth="1"/>
    <col min="6666" max="6666" width="11.28515625" style="34" customWidth="1"/>
    <col min="6667" max="6667" width="17.85546875" style="34" customWidth="1"/>
    <col min="6668" max="6668" width="11.42578125" style="34" hidden="1" customWidth="1"/>
    <col min="6669" max="6912" width="11.42578125" style="34"/>
    <col min="6913" max="6913" width="3.85546875" style="34" customWidth="1"/>
    <col min="6914" max="6914" width="8.5703125" style="34" customWidth="1"/>
    <col min="6915" max="6915" width="7.7109375" style="34" customWidth="1"/>
    <col min="6916" max="6916" width="7.140625" style="34" customWidth="1"/>
    <col min="6917" max="6917" width="9.140625" style="34" customWidth="1"/>
    <col min="6918" max="6918" width="7.140625" style="34" customWidth="1"/>
    <col min="6919" max="6919" width="8.140625" style="34" customWidth="1"/>
    <col min="6920" max="6920" width="8.5703125" style="34" customWidth="1"/>
    <col min="6921" max="6921" width="10.42578125" style="34" customWidth="1"/>
    <col min="6922" max="6922" width="11.28515625" style="34" customWidth="1"/>
    <col min="6923" max="6923" width="17.85546875" style="34" customWidth="1"/>
    <col min="6924" max="6924" width="11.42578125" style="34" hidden="1" customWidth="1"/>
    <col min="6925" max="7168" width="11.42578125" style="34"/>
    <col min="7169" max="7169" width="3.85546875" style="34" customWidth="1"/>
    <col min="7170" max="7170" width="8.5703125" style="34" customWidth="1"/>
    <col min="7171" max="7171" width="7.7109375" style="34" customWidth="1"/>
    <col min="7172" max="7172" width="7.140625" style="34" customWidth="1"/>
    <col min="7173" max="7173" width="9.140625" style="34" customWidth="1"/>
    <col min="7174" max="7174" width="7.140625" style="34" customWidth="1"/>
    <col min="7175" max="7175" width="8.140625" style="34" customWidth="1"/>
    <col min="7176" max="7176" width="8.5703125" style="34" customWidth="1"/>
    <col min="7177" max="7177" width="10.42578125" style="34" customWidth="1"/>
    <col min="7178" max="7178" width="11.28515625" style="34" customWidth="1"/>
    <col min="7179" max="7179" width="17.85546875" style="34" customWidth="1"/>
    <col min="7180" max="7180" width="11.42578125" style="34" hidden="1" customWidth="1"/>
    <col min="7181" max="7424" width="11.42578125" style="34"/>
    <col min="7425" max="7425" width="3.85546875" style="34" customWidth="1"/>
    <col min="7426" max="7426" width="8.5703125" style="34" customWidth="1"/>
    <col min="7427" max="7427" width="7.7109375" style="34" customWidth="1"/>
    <col min="7428" max="7428" width="7.140625" style="34" customWidth="1"/>
    <col min="7429" max="7429" width="9.140625" style="34" customWidth="1"/>
    <col min="7430" max="7430" width="7.140625" style="34" customWidth="1"/>
    <col min="7431" max="7431" width="8.140625" style="34" customWidth="1"/>
    <col min="7432" max="7432" width="8.5703125" style="34" customWidth="1"/>
    <col min="7433" max="7433" width="10.42578125" style="34" customWidth="1"/>
    <col min="7434" max="7434" width="11.28515625" style="34" customWidth="1"/>
    <col min="7435" max="7435" width="17.85546875" style="34" customWidth="1"/>
    <col min="7436" max="7436" width="11.42578125" style="34" hidden="1" customWidth="1"/>
    <col min="7437" max="7680" width="11.42578125" style="34"/>
    <col min="7681" max="7681" width="3.85546875" style="34" customWidth="1"/>
    <col min="7682" max="7682" width="8.5703125" style="34" customWidth="1"/>
    <col min="7683" max="7683" width="7.7109375" style="34" customWidth="1"/>
    <col min="7684" max="7684" width="7.140625" style="34" customWidth="1"/>
    <col min="7685" max="7685" width="9.140625" style="34" customWidth="1"/>
    <col min="7686" max="7686" width="7.140625" style="34" customWidth="1"/>
    <col min="7687" max="7687" width="8.140625" style="34" customWidth="1"/>
    <col min="7688" max="7688" width="8.5703125" style="34" customWidth="1"/>
    <col min="7689" max="7689" width="10.42578125" style="34" customWidth="1"/>
    <col min="7690" max="7690" width="11.28515625" style="34" customWidth="1"/>
    <col min="7691" max="7691" width="17.85546875" style="34" customWidth="1"/>
    <col min="7692" max="7692" width="11.42578125" style="34" hidden="1" customWidth="1"/>
    <col min="7693" max="7936" width="11.42578125" style="34"/>
    <col min="7937" max="7937" width="3.85546875" style="34" customWidth="1"/>
    <col min="7938" max="7938" width="8.5703125" style="34" customWidth="1"/>
    <col min="7939" max="7939" width="7.7109375" style="34" customWidth="1"/>
    <col min="7940" max="7940" width="7.140625" style="34" customWidth="1"/>
    <col min="7941" max="7941" width="9.140625" style="34" customWidth="1"/>
    <col min="7942" max="7942" width="7.140625" style="34" customWidth="1"/>
    <col min="7943" max="7943" width="8.140625" style="34" customWidth="1"/>
    <col min="7944" max="7944" width="8.5703125" style="34" customWidth="1"/>
    <col min="7945" max="7945" width="10.42578125" style="34" customWidth="1"/>
    <col min="7946" max="7946" width="11.28515625" style="34" customWidth="1"/>
    <col min="7947" max="7947" width="17.85546875" style="34" customWidth="1"/>
    <col min="7948" max="7948" width="11.42578125" style="34" hidden="1" customWidth="1"/>
    <col min="7949" max="8192" width="11.42578125" style="34"/>
    <col min="8193" max="8193" width="3.85546875" style="34" customWidth="1"/>
    <col min="8194" max="8194" width="8.5703125" style="34" customWidth="1"/>
    <col min="8195" max="8195" width="7.7109375" style="34" customWidth="1"/>
    <col min="8196" max="8196" width="7.140625" style="34" customWidth="1"/>
    <col min="8197" max="8197" width="9.140625" style="34" customWidth="1"/>
    <col min="8198" max="8198" width="7.140625" style="34" customWidth="1"/>
    <col min="8199" max="8199" width="8.140625" style="34" customWidth="1"/>
    <col min="8200" max="8200" width="8.5703125" style="34" customWidth="1"/>
    <col min="8201" max="8201" width="10.42578125" style="34" customWidth="1"/>
    <col min="8202" max="8202" width="11.28515625" style="34" customWidth="1"/>
    <col min="8203" max="8203" width="17.85546875" style="34" customWidth="1"/>
    <col min="8204" max="8204" width="11.42578125" style="34" hidden="1" customWidth="1"/>
    <col min="8205" max="8448" width="11.42578125" style="34"/>
    <col min="8449" max="8449" width="3.85546875" style="34" customWidth="1"/>
    <col min="8450" max="8450" width="8.5703125" style="34" customWidth="1"/>
    <col min="8451" max="8451" width="7.7109375" style="34" customWidth="1"/>
    <col min="8452" max="8452" width="7.140625" style="34" customWidth="1"/>
    <col min="8453" max="8453" width="9.140625" style="34" customWidth="1"/>
    <col min="8454" max="8454" width="7.140625" style="34" customWidth="1"/>
    <col min="8455" max="8455" width="8.140625" style="34" customWidth="1"/>
    <col min="8456" max="8456" width="8.5703125" style="34" customWidth="1"/>
    <col min="8457" max="8457" width="10.42578125" style="34" customWidth="1"/>
    <col min="8458" max="8458" width="11.28515625" style="34" customWidth="1"/>
    <col min="8459" max="8459" width="17.85546875" style="34" customWidth="1"/>
    <col min="8460" max="8460" width="11.42578125" style="34" hidden="1" customWidth="1"/>
    <col min="8461" max="8704" width="11.42578125" style="34"/>
    <col min="8705" max="8705" width="3.85546875" style="34" customWidth="1"/>
    <col min="8706" max="8706" width="8.5703125" style="34" customWidth="1"/>
    <col min="8707" max="8707" width="7.7109375" style="34" customWidth="1"/>
    <col min="8708" max="8708" width="7.140625" style="34" customWidth="1"/>
    <col min="8709" max="8709" width="9.140625" style="34" customWidth="1"/>
    <col min="8710" max="8710" width="7.140625" style="34" customWidth="1"/>
    <col min="8711" max="8711" width="8.140625" style="34" customWidth="1"/>
    <col min="8712" max="8712" width="8.5703125" style="34" customWidth="1"/>
    <col min="8713" max="8713" width="10.42578125" style="34" customWidth="1"/>
    <col min="8714" max="8714" width="11.28515625" style="34" customWidth="1"/>
    <col min="8715" max="8715" width="17.85546875" style="34" customWidth="1"/>
    <col min="8716" max="8716" width="11.42578125" style="34" hidden="1" customWidth="1"/>
    <col min="8717" max="8960" width="11.42578125" style="34"/>
    <col min="8961" max="8961" width="3.85546875" style="34" customWidth="1"/>
    <col min="8962" max="8962" width="8.5703125" style="34" customWidth="1"/>
    <col min="8963" max="8963" width="7.7109375" style="34" customWidth="1"/>
    <col min="8964" max="8964" width="7.140625" style="34" customWidth="1"/>
    <col min="8965" max="8965" width="9.140625" style="34" customWidth="1"/>
    <col min="8966" max="8966" width="7.140625" style="34" customWidth="1"/>
    <col min="8967" max="8967" width="8.140625" style="34" customWidth="1"/>
    <col min="8968" max="8968" width="8.5703125" style="34" customWidth="1"/>
    <col min="8969" max="8969" width="10.42578125" style="34" customWidth="1"/>
    <col min="8970" max="8970" width="11.28515625" style="34" customWidth="1"/>
    <col min="8971" max="8971" width="17.85546875" style="34" customWidth="1"/>
    <col min="8972" max="8972" width="11.42578125" style="34" hidden="1" customWidth="1"/>
    <col min="8973" max="9216" width="11.42578125" style="34"/>
    <col min="9217" max="9217" width="3.85546875" style="34" customWidth="1"/>
    <col min="9218" max="9218" width="8.5703125" style="34" customWidth="1"/>
    <col min="9219" max="9219" width="7.7109375" style="34" customWidth="1"/>
    <col min="9220" max="9220" width="7.140625" style="34" customWidth="1"/>
    <col min="9221" max="9221" width="9.140625" style="34" customWidth="1"/>
    <col min="9222" max="9222" width="7.140625" style="34" customWidth="1"/>
    <col min="9223" max="9223" width="8.140625" style="34" customWidth="1"/>
    <col min="9224" max="9224" width="8.5703125" style="34" customWidth="1"/>
    <col min="9225" max="9225" width="10.42578125" style="34" customWidth="1"/>
    <col min="9226" max="9226" width="11.28515625" style="34" customWidth="1"/>
    <col min="9227" max="9227" width="17.85546875" style="34" customWidth="1"/>
    <col min="9228" max="9228" width="11.42578125" style="34" hidden="1" customWidth="1"/>
    <col min="9229" max="9472" width="11.42578125" style="34"/>
    <col min="9473" max="9473" width="3.85546875" style="34" customWidth="1"/>
    <col min="9474" max="9474" width="8.5703125" style="34" customWidth="1"/>
    <col min="9475" max="9475" width="7.7109375" style="34" customWidth="1"/>
    <col min="9476" max="9476" width="7.140625" style="34" customWidth="1"/>
    <col min="9477" max="9477" width="9.140625" style="34" customWidth="1"/>
    <col min="9478" max="9478" width="7.140625" style="34" customWidth="1"/>
    <col min="9479" max="9479" width="8.140625" style="34" customWidth="1"/>
    <col min="9480" max="9480" width="8.5703125" style="34" customWidth="1"/>
    <col min="9481" max="9481" width="10.42578125" style="34" customWidth="1"/>
    <col min="9482" max="9482" width="11.28515625" style="34" customWidth="1"/>
    <col min="9483" max="9483" width="17.85546875" style="34" customWidth="1"/>
    <col min="9484" max="9484" width="11.42578125" style="34" hidden="1" customWidth="1"/>
    <col min="9485" max="9728" width="11.42578125" style="34"/>
    <col min="9729" max="9729" width="3.85546875" style="34" customWidth="1"/>
    <col min="9730" max="9730" width="8.5703125" style="34" customWidth="1"/>
    <col min="9731" max="9731" width="7.7109375" style="34" customWidth="1"/>
    <col min="9732" max="9732" width="7.140625" style="34" customWidth="1"/>
    <col min="9733" max="9733" width="9.140625" style="34" customWidth="1"/>
    <col min="9734" max="9734" width="7.140625" style="34" customWidth="1"/>
    <col min="9735" max="9735" width="8.140625" style="34" customWidth="1"/>
    <col min="9736" max="9736" width="8.5703125" style="34" customWidth="1"/>
    <col min="9737" max="9737" width="10.42578125" style="34" customWidth="1"/>
    <col min="9738" max="9738" width="11.28515625" style="34" customWidth="1"/>
    <col min="9739" max="9739" width="17.85546875" style="34" customWidth="1"/>
    <col min="9740" max="9740" width="11.42578125" style="34" hidden="1" customWidth="1"/>
    <col min="9741" max="9984" width="11.42578125" style="34"/>
    <col min="9985" max="9985" width="3.85546875" style="34" customWidth="1"/>
    <col min="9986" max="9986" width="8.5703125" style="34" customWidth="1"/>
    <col min="9987" max="9987" width="7.7109375" style="34" customWidth="1"/>
    <col min="9988" max="9988" width="7.140625" style="34" customWidth="1"/>
    <col min="9989" max="9989" width="9.140625" style="34" customWidth="1"/>
    <col min="9990" max="9990" width="7.140625" style="34" customWidth="1"/>
    <col min="9991" max="9991" width="8.140625" style="34" customWidth="1"/>
    <col min="9992" max="9992" width="8.5703125" style="34" customWidth="1"/>
    <col min="9993" max="9993" width="10.42578125" style="34" customWidth="1"/>
    <col min="9994" max="9994" width="11.28515625" style="34" customWidth="1"/>
    <col min="9995" max="9995" width="17.85546875" style="34" customWidth="1"/>
    <col min="9996" max="9996" width="11.42578125" style="34" hidden="1" customWidth="1"/>
    <col min="9997" max="10240" width="11.42578125" style="34"/>
    <col min="10241" max="10241" width="3.85546875" style="34" customWidth="1"/>
    <col min="10242" max="10242" width="8.5703125" style="34" customWidth="1"/>
    <col min="10243" max="10243" width="7.7109375" style="34" customWidth="1"/>
    <col min="10244" max="10244" width="7.140625" style="34" customWidth="1"/>
    <col min="10245" max="10245" width="9.140625" style="34" customWidth="1"/>
    <col min="10246" max="10246" width="7.140625" style="34" customWidth="1"/>
    <col min="10247" max="10247" width="8.140625" style="34" customWidth="1"/>
    <col min="10248" max="10248" width="8.5703125" style="34" customWidth="1"/>
    <col min="10249" max="10249" width="10.42578125" style="34" customWidth="1"/>
    <col min="10250" max="10250" width="11.28515625" style="34" customWidth="1"/>
    <col min="10251" max="10251" width="17.85546875" style="34" customWidth="1"/>
    <col min="10252" max="10252" width="11.42578125" style="34" hidden="1" customWidth="1"/>
    <col min="10253" max="10496" width="11.42578125" style="34"/>
    <col min="10497" max="10497" width="3.85546875" style="34" customWidth="1"/>
    <col min="10498" max="10498" width="8.5703125" style="34" customWidth="1"/>
    <col min="10499" max="10499" width="7.7109375" style="34" customWidth="1"/>
    <col min="10500" max="10500" width="7.140625" style="34" customWidth="1"/>
    <col min="10501" max="10501" width="9.140625" style="34" customWidth="1"/>
    <col min="10502" max="10502" width="7.140625" style="34" customWidth="1"/>
    <col min="10503" max="10503" width="8.140625" style="34" customWidth="1"/>
    <col min="10504" max="10504" width="8.5703125" style="34" customWidth="1"/>
    <col min="10505" max="10505" width="10.42578125" style="34" customWidth="1"/>
    <col min="10506" max="10506" width="11.28515625" style="34" customWidth="1"/>
    <col min="10507" max="10507" width="17.85546875" style="34" customWidth="1"/>
    <col min="10508" max="10508" width="11.42578125" style="34" hidden="1" customWidth="1"/>
    <col min="10509" max="10752" width="11.42578125" style="34"/>
    <col min="10753" max="10753" width="3.85546875" style="34" customWidth="1"/>
    <col min="10754" max="10754" width="8.5703125" style="34" customWidth="1"/>
    <col min="10755" max="10755" width="7.7109375" style="34" customWidth="1"/>
    <col min="10756" max="10756" width="7.140625" style="34" customWidth="1"/>
    <col min="10757" max="10757" width="9.140625" style="34" customWidth="1"/>
    <col min="10758" max="10758" width="7.140625" style="34" customWidth="1"/>
    <col min="10759" max="10759" width="8.140625" style="34" customWidth="1"/>
    <col min="10760" max="10760" width="8.5703125" style="34" customWidth="1"/>
    <col min="10761" max="10761" width="10.42578125" style="34" customWidth="1"/>
    <col min="10762" max="10762" width="11.28515625" style="34" customWidth="1"/>
    <col min="10763" max="10763" width="17.85546875" style="34" customWidth="1"/>
    <col min="10764" max="10764" width="11.42578125" style="34" hidden="1" customWidth="1"/>
    <col min="10765" max="11008" width="11.42578125" style="34"/>
    <col min="11009" max="11009" width="3.85546875" style="34" customWidth="1"/>
    <col min="11010" max="11010" width="8.5703125" style="34" customWidth="1"/>
    <col min="11011" max="11011" width="7.7109375" style="34" customWidth="1"/>
    <col min="11012" max="11012" width="7.140625" style="34" customWidth="1"/>
    <col min="11013" max="11013" width="9.140625" style="34" customWidth="1"/>
    <col min="11014" max="11014" width="7.140625" style="34" customWidth="1"/>
    <col min="11015" max="11015" width="8.140625" style="34" customWidth="1"/>
    <col min="11016" max="11016" width="8.5703125" style="34" customWidth="1"/>
    <col min="11017" max="11017" width="10.42578125" style="34" customWidth="1"/>
    <col min="11018" max="11018" width="11.28515625" style="34" customWidth="1"/>
    <col min="11019" max="11019" width="17.85546875" style="34" customWidth="1"/>
    <col min="11020" max="11020" width="11.42578125" style="34" hidden="1" customWidth="1"/>
    <col min="11021" max="11264" width="11.42578125" style="34"/>
    <col min="11265" max="11265" width="3.85546875" style="34" customWidth="1"/>
    <col min="11266" max="11266" width="8.5703125" style="34" customWidth="1"/>
    <col min="11267" max="11267" width="7.7109375" style="34" customWidth="1"/>
    <col min="11268" max="11268" width="7.140625" style="34" customWidth="1"/>
    <col min="11269" max="11269" width="9.140625" style="34" customWidth="1"/>
    <col min="11270" max="11270" width="7.140625" style="34" customWidth="1"/>
    <col min="11271" max="11271" width="8.140625" style="34" customWidth="1"/>
    <col min="11272" max="11272" width="8.5703125" style="34" customWidth="1"/>
    <col min="11273" max="11273" width="10.42578125" style="34" customWidth="1"/>
    <col min="11274" max="11274" width="11.28515625" style="34" customWidth="1"/>
    <col min="11275" max="11275" width="17.85546875" style="34" customWidth="1"/>
    <col min="11276" max="11276" width="11.42578125" style="34" hidden="1" customWidth="1"/>
    <col min="11277" max="11520" width="11.42578125" style="34"/>
    <col min="11521" max="11521" width="3.85546875" style="34" customWidth="1"/>
    <col min="11522" max="11522" width="8.5703125" style="34" customWidth="1"/>
    <col min="11523" max="11523" width="7.7109375" style="34" customWidth="1"/>
    <col min="11524" max="11524" width="7.140625" style="34" customWidth="1"/>
    <col min="11525" max="11525" width="9.140625" style="34" customWidth="1"/>
    <col min="11526" max="11526" width="7.140625" style="34" customWidth="1"/>
    <col min="11527" max="11527" width="8.140625" style="34" customWidth="1"/>
    <col min="11528" max="11528" width="8.5703125" style="34" customWidth="1"/>
    <col min="11529" max="11529" width="10.42578125" style="34" customWidth="1"/>
    <col min="11530" max="11530" width="11.28515625" style="34" customWidth="1"/>
    <col min="11531" max="11531" width="17.85546875" style="34" customWidth="1"/>
    <col min="11532" max="11532" width="11.42578125" style="34" hidden="1" customWidth="1"/>
    <col min="11533" max="11776" width="11.42578125" style="34"/>
    <col min="11777" max="11777" width="3.85546875" style="34" customWidth="1"/>
    <col min="11778" max="11778" width="8.5703125" style="34" customWidth="1"/>
    <col min="11779" max="11779" width="7.7109375" style="34" customWidth="1"/>
    <col min="11780" max="11780" width="7.140625" style="34" customWidth="1"/>
    <col min="11781" max="11781" width="9.140625" style="34" customWidth="1"/>
    <col min="11782" max="11782" width="7.140625" style="34" customWidth="1"/>
    <col min="11783" max="11783" width="8.140625" style="34" customWidth="1"/>
    <col min="11784" max="11784" width="8.5703125" style="34" customWidth="1"/>
    <col min="11785" max="11785" width="10.42578125" style="34" customWidth="1"/>
    <col min="11786" max="11786" width="11.28515625" style="34" customWidth="1"/>
    <col min="11787" max="11787" width="17.85546875" style="34" customWidth="1"/>
    <col min="11788" max="11788" width="11.42578125" style="34" hidden="1" customWidth="1"/>
    <col min="11789" max="12032" width="11.42578125" style="34"/>
    <col min="12033" max="12033" width="3.85546875" style="34" customWidth="1"/>
    <col min="12034" max="12034" width="8.5703125" style="34" customWidth="1"/>
    <col min="12035" max="12035" width="7.7109375" style="34" customWidth="1"/>
    <col min="12036" max="12036" width="7.140625" style="34" customWidth="1"/>
    <col min="12037" max="12037" width="9.140625" style="34" customWidth="1"/>
    <col min="12038" max="12038" width="7.140625" style="34" customWidth="1"/>
    <col min="12039" max="12039" width="8.140625" style="34" customWidth="1"/>
    <col min="12040" max="12040" width="8.5703125" style="34" customWidth="1"/>
    <col min="12041" max="12041" width="10.42578125" style="34" customWidth="1"/>
    <col min="12042" max="12042" width="11.28515625" style="34" customWidth="1"/>
    <col min="12043" max="12043" width="17.85546875" style="34" customWidth="1"/>
    <col min="12044" max="12044" width="11.42578125" style="34" hidden="1" customWidth="1"/>
    <col min="12045" max="12288" width="11.42578125" style="34"/>
    <col min="12289" max="12289" width="3.85546875" style="34" customWidth="1"/>
    <col min="12290" max="12290" width="8.5703125" style="34" customWidth="1"/>
    <col min="12291" max="12291" width="7.7109375" style="34" customWidth="1"/>
    <col min="12292" max="12292" width="7.140625" style="34" customWidth="1"/>
    <col min="12293" max="12293" width="9.140625" style="34" customWidth="1"/>
    <col min="12294" max="12294" width="7.140625" style="34" customWidth="1"/>
    <col min="12295" max="12295" width="8.140625" style="34" customWidth="1"/>
    <col min="12296" max="12296" width="8.5703125" style="34" customWidth="1"/>
    <col min="12297" max="12297" width="10.42578125" style="34" customWidth="1"/>
    <col min="12298" max="12298" width="11.28515625" style="34" customWidth="1"/>
    <col min="12299" max="12299" width="17.85546875" style="34" customWidth="1"/>
    <col min="12300" max="12300" width="11.42578125" style="34" hidden="1" customWidth="1"/>
    <col min="12301" max="12544" width="11.42578125" style="34"/>
    <col min="12545" max="12545" width="3.85546875" style="34" customWidth="1"/>
    <col min="12546" max="12546" width="8.5703125" style="34" customWidth="1"/>
    <col min="12547" max="12547" width="7.7109375" style="34" customWidth="1"/>
    <col min="12548" max="12548" width="7.140625" style="34" customWidth="1"/>
    <col min="12549" max="12549" width="9.140625" style="34" customWidth="1"/>
    <col min="12550" max="12550" width="7.140625" style="34" customWidth="1"/>
    <col min="12551" max="12551" width="8.140625" style="34" customWidth="1"/>
    <col min="12552" max="12552" width="8.5703125" style="34" customWidth="1"/>
    <col min="12553" max="12553" width="10.42578125" style="34" customWidth="1"/>
    <col min="12554" max="12554" width="11.28515625" style="34" customWidth="1"/>
    <col min="12555" max="12555" width="17.85546875" style="34" customWidth="1"/>
    <col min="12556" max="12556" width="11.42578125" style="34" hidden="1" customWidth="1"/>
    <col min="12557" max="12800" width="11.42578125" style="34"/>
    <col min="12801" max="12801" width="3.85546875" style="34" customWidth="1"/>
    <col min="12802" max="12802" width="8.5703125" style="34" customWidth="1"/>
    <col min="12803" max="12803" width="7.7109375" style="34" customWidth="1"/>
    <col min="12804" max="12804" width="7.140625" style="34" customWidth="1"/>
    <col min="12805" max="12805" width="9.140625" style="34" customWidth="1"/>
    <col min="12806" max="12806" width="7.140625" style="34" customWidth="1"/>
    <col min="12807" max="12807" width="8.140625" style="34" customWidth="1"/>
    <col min="12808" max="12808" width="8.5703125" style="34" customWidth="1"/>
    <col min="12809" max="12809" width="10.42578125" style="34" customWidth="1"/>
    <col min="12810" max="12810" width="11.28515625" style="34" customWidth="1"/>
    <col min="12811" max="12811" width="17.85546875" style="34" customWidth="1"/>
    <col min="12812" max="12812" width="11.42578125" style="34" hidden="1" customWidth="1"/>
    <col min="12813" max="13056" width="11.42578125" style="34"/>
    <col min="13057" max="13057" width="3.85546875" style="34" customWidth="1"/>
    <col min="13058" max="13058" width="8.5703125" style="34" customWidth="1"/>
    <col min="13059" max="13059" width="7.7109375" style="34" customWidth="1"/>
    <col min="13060" max="13060" width="7.140625" style="34" customWidth="1"/>
    <col min="13061" max="13061" width="9.140625" style="34" customWidth="1"/>
    <col min="13062" max="13062" width="7.140625" style="34" customWidth="1"/>
    <col min="13063" max="13063" width="8.140625" style="34" customWidth="1"/>
    <col min="13064" max="13064" width="8.5703125" style="34" customWidth="1"/>
    <col min="13065" max="13065" width="10.42578125" style="34" customWidth="1"/>
    <col min="13066" max="13066" width="11.28515625" style="34" customWidth="1"/>
    <col min="13067" max="13067" width="17.85546875" style="34" customWidth="1"/>
    <col min="13068" max="13068" width="11.42578125" style="34" hidden="1" customWidth="1"/>
    <col min="13069" max="13312" width="11.42578125" style="34"/>
    <col min="13313" max="13313" width="3.85546875" style="34" customWidth="1"/>
    <col min="13314" max="13314" width="8.5703125" style="34" customWidth="1"/>
    <col min="13315" max="13315" width="7.7109375" style="34" customWidth="1"/>
    <col min="13316" max="13316" width="7.140625" style="34" customWidth="1"/>
    <col min="13317" max="13317" width="9.140625" style="34" customWidth="1"/>
    <col min="13318" max="13318" width="7.140625" style="34" customWidth="1"/>
    <col min="13319" max="13319" width="8.140625" style="34" customWidth="1"/>
    <col min="13320" max="13320" width="8.5703125" style="34" customWidth="1"/>
    <col min="13321" max="13321" width="10.42578125" style="34" customWidth="1"/>
    <col min="13322" max="13322" width="11.28515625" style="34" customWidth="1"/>
    <col min="13323" max="13323" width="17.85546875" style="34" customWidth="1"/>
    <col min="13324" max="13324" width="11.42578125" style="34" hidden="1" customWidth="1"/>
    <col min="13325" max="13568" width="11.42578125" style="34"/>
    <col min="13569" max="13569" width="3.85546875" style="34" customWidth="1"/>
    <col min="13570" max="13570" width="8.5703125" style="34" customWidth="1"/>
    <col min="13571" max="13571" width="7.7109375" style="34" customWidth="1"/>
    <col min="13572" max="13572" width="7.140625" style="34" customWidth="1"/>
    <col min="13573" max="13573" width="9.140625" style="34" customWidth="1"/>
    <col min="13574" max="13574" width="7.140625" style="34" customWidth="1"/>
    <col min="13575" max="13575" width="8.140625" style="34" customWidth="1"/>
    <col min="13576" max="13576" width="8.5703125" style="34" customWidth="1"/>
    <col min="13577" max="13577" width="10.42578125" style="34" customWidth="1"/>
    <col min="13578" max="13578" width="11.28515625" style="34" customWidth="1"/>
    <col min="13579" max="13579" width="17.85546875" style="34" customWidth="1"/>
    <col min="13580" max="13580" width="11.42578125" style="34" hidden="1" customWidth="1"/>
    <col min="13581" max="13824" width="11.42578125" style="34"/>
    <col min="13825" max="13825" width="3.85546875" style="34" customWidth="1"/>
    <col min="13826" max="13826" width="8.5703125" style="34" customWidth="1"/>
    <col min="13827" max="13827" width="7.7109375" style="34" customWidth="1"/>
    <col min="13828" max="13828" width="7.140625" style="34" customWidth="1"/>
    <col min="13829" max="13829" width="9.140625" style="34" customWidth="1"/>
    <col min="13830" max="13830" width="7.140625" style="34" customWidth="1"/>
    <col min="13831" max="13831" width="8.140625" style="34" customWidth="1"/>
    <col min="13832" max="13832" width="8.5703125" style="34" customWidth="1"/>
    <col min="13833" max="13833" width="10.42578125" style="34" customWidth="1"/>
    <col min="13834" max="13834" width="11.28515625" style="34" customWidth="1"/>
    <col min="13835" max="13835" width="17.85546875" style="34" customWidth="1"/>
    <col min="13836" max="13836" width="11.42578125" style="34" hidden="1" customWidth="1"/>
    <col min="13837" max="14080" width="11.42578125" style="34"/>
    <col min="14081" max="14081" width="3.85546875" style="34" customWidth="1"/>
    <col min="14082" max="14082" width="8.5703125" style="34" customWidth="1"/>
    <col min="14083" max="14083" width="7.7109375" style="34" customWidth="1"/>
    <col min="14084" max="14084" width="7.140625" style="34" customWidth="1"/>
    <col min="14085" max="14085" width="9.140625" style="34" customWidth="1"/>
    <col min="14086" max="14086" width="7.140625" style="34" customWidth="1"/>
    <col min="14087" max="14087" width="8.140625" style="34" customWidth="1"/>
    <col min="14088" max="14088" width="8.5703125" style="34" customWidth="1"/>
    <col min="14089" max="14089" width="10.42578125" style="34" customWidth="1"/>
    <col min="14090" max="14090" width="11.28515625" style="34" customWidth="1"/>
    <col min="14091" max="14091" width="17.85546875" style="34" customWidth="1"/>
    <col min="14092" max="14092" width="11.42578125" style="34" hidden="1" customWidth="1"/>
    <col min="14093" max="14336" width="11.42578125" style="34"/>
    <col min="14337" max="14337" width="3.85546875" style="34" customWidth="1"/>
    <col min="14338" max="14338" width="8.5703125" style="34" customWidth="1"/>
    <col min="14339" max="14339" width="7.7109375" style="34" customWidth="1"/>
    <col min="14340" max="14340" width="7.140625" style="34" customWidth="1"/>
    <col min="14341" max="14341" width="9.140625" style="34" customWidth="1"/>
    <col min="14342" max="14342" width="7.140625" style="34" customWidth="1"/>
    <col min="14343" max="14343" width="8.140625" style="34" customWidth="1"/>
    <col min="14344" max="14344" width="8.5703125" style="34" customWidth="1"/>
    <col min="14345" max="14345" width="10.42578125" style="34" customWidth="1"/>
    <col min="14346" max="14346" width="11.28515625" style="34" customWidth="1"/>
    <col min="14347" max="14347" width="17.85546875" style="34" customWidth="1"/>
    <col min="14348" max="14348" width="11.42578125" style="34" hidden="1" customWidth="1"/>
    <col min="14349" max="14592" width="11.42578125" style="34"/>
    <col min="14593" max="14593" width="3.85546875" style="34" customWidth="1"/>
    <col min="14594" max="14594" width="8.5703125" style="34" customWidth="1"/>
    <col min="14595" max="14595" width="7.7109375" style="34" customWidth="1"/>
    <col min="14596" max="14596" width="7.140625" style="34" customWidth="1"/>
    <col min="14597" max="14597" width="9.140625" style="34" customWidth="1"/>
    <col min="14598" max="14598" width="7.140625" style="34" customWidth="1"/>
    <col min="14599" max="14599" width="8.140625" style="34" customWidth="1"/>
    <col min="14600" max="14600" width="8.5703125" style="34" customWidth="1"/>
    <col min="14601" max="14601" width="10.42578125" style="34" customWidth="1"/>
    <col min="14602" max="14602" width="11.28515625" style="34" customWidth="1"/>
    <col min="14603" max="14603" width="17.85546875" style="34" customWidth="1"/>
    <col min="14604" max="14604" width="11.42578125" style="34" hidden="1" customWidth="1"/>
    <col min="14605" max="14848" width="11.42578125" style="34"/>
    <col min="14849" max="14849" width="3.85546875" style="34" customWidth="1"/>
    <col min="14850" max="14850" width="8.5703125" style="34" customWidth="1"/>
    <col min="14851" max="14851" width="7.7109375" style="34" customWidth="1"/>
    <col min="14852" max="14852" width="7.140625" style="34" customWidth="1"/>
    <col min="14853" max="14853" width="9.140625" style="34" customWidth="1"/>
    <col min="14854" max="14854" width="7.140625" style="34" customWidth="1"/>
    <col min="14855" max="14855" width="8.140625" style="34" customWidth="1"/>
    <col min="14856" max="14856" width="8.5703125" style="34" customWidth="1"/>
    <col min="14857" max="14857" width="10.42578125" style="34" customWidth="1"/>
    <col min="14858" max="14858" width="11.28515625" style="34" customWidth="1"/>
    <col min="14859" max="14859" width="17.85546875" style="34" customWidth="1"/>
    <col min="14860" max="14860" width="11.42578125" style="34" hidden="1" customWidth="1"/>
    <col min="14861" max="15104" width="11.42578125" style="34"/>
    <col min="15105" max="15105" width="3.85546875" style="34" customWidth="1"/>
    <col min="15106" max="15106" width="8.5703125" style="34" customWidth="1"/>
    <col min="15107" max="15107" width="7.7109375" style="34" customWidth="1"/>
    <col min="15108" max="15108" width="7.140625" style="34" customWidth="1"/>
    <col min="15109" max="15109" width="9.140625" style="34" customWidth="1"/>
    <col min="15110" max="15110" width="7.140625" style="34" customWidth="1"/>
    <col min="15111" max="15111" width="8.140625" style="34" customWidth="1"/>
    <col min="15112" max="15112" width="8.5703125" style="34" customWidth="1"/>
    <col min="15113" max="15113" width="10.42578125" style="34" customWidth="1"/>
    <col min="15114" max="15114" width="11.28515625" style="34" customWidth="1"/>
    <col min="15115" max="15115" width="17.85546875" style="34" customWidth="1"/>
    <col min="15116" max="15116" width="11.42578125" style="34" hidden="1" customWidth="1"/>
    <col min="15117" max="15360" width="11.42578125" style="34"/>
    <col min="15361" max="15361" width="3.85546875" style="34" customWidth="1"/>
    <col min="15362" max="15362" width="8.5703125" style="34" customWidth="1"/>
    <col min="15363" max="15363" width="7.7109375" style="34" customWidth="1"/>
    <col min="15364" max="15364" width="7.140625" style="34" customWidth="1"/>
    <col min="15365" max="15365" width="9.140625" style="34" customWidth="1"/>
    <col min="15366" max="15366" width="7.140625" style="34" customWidth="1"/>
    <col min="15367" max="15367" width="8.140625" style="34" customWidth="1"/>
    <col min="15368" max="15368" width="8.5703125" style="34" customWidth="1"/>
    <col min="15369" max="15369" width="10.42578125" style="34" customWidth="1"/>
    <col min="15370" max="15370" width="11.28515625" style="34" customWidth="1"/>
    <col min="15371" max="15371" width="17.85546875" style="34" customWidth="1"/>
    <col min="15372" max="15372" width="11.42578125" style="34" hidden="1" customWidth="1"/>
    <col min="15373" max="15616" width="11.42578125" style="34"/>
    <col min="15617" max="15617" width="3.85546875" style="34" customWidth="1"/>
    <col min="15618" max="15618" width="8.5703125" style="34" customWidth="1"/>
    <col min="15619" max="15619" width="7.7109375" style="34" customWidth="1"/>
    <col min="15620" max="15620" width="7.140625" style="34" customWidth="1"/>
    <col min="15621" max="15621" width="9.140625" style="34" customWidth="1"/>
    <col min="15622" max="15622" width="7.140625" style="34" customWidth="1"/>
    <col min="15623" max="15623" width="8.140625" style="34" customWidth="1"/>
    <col min="15624" max="15624" width="8.5703125" style="34" customWidth="1"/>
    <col min="15625" max="15625" width="10.42578125" style="34" customWidth="1"/>
    <col min="15626" max="15626" width="11.28515625" style="34" customWidth="1"/>
    <col min="15627" max="15627" width="17.85546875" style="34" customWidth="1"/>
    <col min="15628" max="15628" width="11.42578125" style="34" hidden="1" customWidth="1"/>
    <col min="15629" max="15872" width="11.42578125" style="34"/>
    <col min="15873" max="15873" width="3.85546875" style="34" customWidth="1"/>
    <col min="15874" max="15874" width="8.5703125" style="34" customWidth="1"/>
    <col min="15875" max="15875" width="7.7109375" style="34" customWidth="1"/>
    <col min="15876" max="15876" width="7.140625" style="34" customWidth="1"/>
    <col min="15877" max="15877" width="9.140625" style="34" customWidth="1"/>
    <col min="15878" max="15878" width="7.140625" style="34" customWidth="1"/>
    <col min="15879" max="15879" width="8.140625" style="34" customWidth="1"/>
    <col min="15880" max="15880" width="8.5703125" style="34" customWidth="1"/>
    <col min="15881" max="15881" width="10.42578125" style="34" customWidth="1"/>
    <col min="15882" max="15882" width="11.28515625" style="34" customWidth="1"/>
    <col min="15883" max="15883" width="17.85546875" style="34" customWidth="1"/>
    <col min="15884" max="15884" width="11.42578125" style="34" hidden="1" customWidth="1"/>
    <col min="15885" max="16128" width="11.42578125" style="34"/>
    <col min="16129" max="16129" width="3.85546875" style="34" customWidth="1"/>
    <col min="16130" max="16130" width="8.5703125" style="34" customWidth="1"/>
    <col min="16131" max="16131" width="7.7109375" style="34" customWidth="1"/>
    <col min="16132" max="16132" width="7.140625" style="34" customWidth="1"/>
    <col min="16133" max="16133" width="9.140625" style="34" customWidth="1"/>
    <col min="16134" max="16134" width="7.140625" style="34" customWidth="1"/>
    <col min="16135" max="16135" width="8.140625" style="34" customWidth="1"/>
    <col min="16136" max="16136" width="8.5703125" style="34" customWidth="1"/>
    <col min="16137" max="16137" width="10.42578125" style="34" customWidth="1"/>
    <col min="16138" max="16138" width="11.28515625" style="34" customWidth="1"/>
    <col min="16139" max="16139" width="17.85546875" style="34" customWidth="1"/>
    <col min="16140" max="16140" width="11.42578125" style="34" hidden="1" customWidth="1"/>
    <col min="16141" max="16384" width="11.42578125" style="34"/>
  </cols>
  <sheetData>
    <row r="1" spans="1:14" s="30" customFormat="1" ht="22.5" customHeight="1">
      <c r="A1" s="141" t="s">
        <v>28</v>
      </c>
      <c r="B1" s="142"/>
      <c r="C1" s="141"/>
      <c r="D1" s="141"/>
      <c r="E1" s="141"/>
      <c r="F1" s="141"/>
      <c r="G1" s="141"/>
      <c r="H1" s="141"/>
      <c r="I1" s="141"/>
      <c r="J1" s="141"/>
      <c r="K1" s="141"/>
      <c r="L1" s="29"/>
      <c r="M1" s="29"/>
      <c r="N1" s="29"/>
    </row>
    <row r="2" spans="1:14" s="30" customFormat="1" ht="22.5" customHeight="1">
      <c r="A2" s="141" t="str">
        <f>"- Stunden-Einzelnachweis -"</f>
        <v>- Stunden-Einzelnachweis -</v>
      </c>
      <c r="B2" s="142"/>
      <c r="C2" s="141"/>
      <c r="D2" s="141"/>
      <c r="E2" s="141"/>
      <c r="F2" s="141"/>
      <c r="G2" s="141"/>
      <c r="H2" s="141"/>
      <c r="I2" s="141"/>
      <c r="J2" s="141"/>
      <c r="K2" s="141"/>
      <c r="L2" s="29"/>
      <c r="M2" s="29"/>
      <c r="N2" s="29"/>
    </row>
    <row r="3" spans="1:14" s="30" customFormat="1" ht="15">
      <c r="A3" s="29"/>
      <c r="B3" s="29"/>
      <c r="C3" s="135"/>
      <c r="D3" s="136"/>
      <c r="E3" s="136"/>
      <c r="F3" s="136"/>
      <c r="G3" s="136"/>
      <c r="H3" s="29"/>
      <c r="I3" s="29"/>
      <c r="J3" s="29"/>
      <c r="K3" s="135"/>
      <c r="L3" s="29"/>
      <c r="M3" s="29"/>
      <c r="N3" s="29"/>
    </row>
    <row r="4" spans="1:14" ht="12.75">
      <c r="A4" s="31" t="s">
        <v>29</v>
      </c>
      <c r="C4" s="137"/>
      <c r="D4" s="137"/>
      <c r="E4" s="137"/>
      <c r="F4" s="137"/>
      <c r="G4" s="137"/>
      <c r="H4" s="33"/>
      <c r="I4" s="139" t="s">
        <v>30</v>
      </c>
      <c r="J4" s="140"/>
      <c r="K4" s="137"/>
    </row>
    <row r="5" spans="1:14" ht="7.5" customHeight="1">
      <c r="A5" s="31"/>
      <c r="C5" s="35"/>
      <c r="D5" s="35"/>
      <c r="E5" s="35"/>
      <c r="F5" s="35"/>
      <c r="G5" s="35"/>
      <c r="H5" s="33"/>
      <c r="I5" s="33"/>
      <c r="J5" s="36"/>
      <c r="K5" s="33"/>
    </row>
    <row r="6" spans="1:14">
      <c r="C6" s="135"/>
      <c r="D6" s="136"/>
      <c r="E6" s="136"/>
      <c r="F6" s="136"/>
      <c r="G6" s="136"/>
      <c r="K6" s="138"/>
    </row>
    <row r="7" spans="1:14" ht="12.75">
      <c r="A7" s="31" t="s">
        <v>31</v>
      </c>
      <c r="C7" s="137"/>
      <c r="D7" s="137"/>
      <c r="E7" s="137"/>
      <c r="F7" s="137"/>
      <c r="G7" s="137"/>
      <c r="H7" s="33"/>
      <c r="I7" s="139" t="s">
        <v>32</v>
      </c>
      <c r="J7" s="140"/>
      <c r="K7" s="137"/>
    </row>
    <row r="9" spans="1:14" ht="24" customHeight="1">
      <c r="A9" s="37"/>
      <c r="B9" s="114" t="s">
        <v>33</v>
      </c>
      <c r="C9" s="115"/>
      <c r="D9" s="115"/>
      <c r="E9" s="115"/>
      <c r="F9" s="115"/>
      <c r="G9" s="116"/>
      <c r="H9" s="114" t="s">
        <v>34</v>
      </c>
      <c r="I9" s="116"/>
      <c r="J9" s="117" t="s">
        <v>35</v>
      </c>
      <c r="K9" s="118"/>
    </row>
    <row r="10" spans="1:14" ht="12" customHeight="1">
      <c r="A10" s="119" t="s">
        <v>36</v>
      </c>
      <c r="B10" s="122" t="s">
        <v>37</v>
      </c>
      <c r="C10" s="122" t="s">
        <v>38</v>
      </c>
      <c r="D10" s="125" t="s">
        <v>39</v>
      </c>
      <c r="E10" s="122" t="s">
        <v>40</v>
      </c>
      <c r="F10" s="128" t="s">
        <v>41</v>
      </c>
      <c r="G10" s="122" t="s">
        <v>42</v>
      </c>
      <c r="H10" s="122" t="s">
        <v>43</v>
      </c>
      <c r="I10" s="122" t="s">
        <v>44</v>
      </c>
      <c r="J10" s="131" t="s">
        <v>92</v>
      </c>
      <c r="K10" s="132"/>
    </row>
    <row r="11" spans="1:14" ht="12.75" customHeight="1">
      <c r="A11" s="120"/>
      <c r="B11" s="123"/>
      <c r="C11" s="123"/>
      <c r="D11" s="126"/>
      <c r="E11" s="123"/>
      <c r="F11" s="129"/>
      <c r="G11" s="123"/>
      <c r="H11" s="123"/>
      <c r="I11" s="123"/>
      <c r="J11" s="131"/>
      <c r="K11" s="132"/>
    </row>
    <row r="12" spans="1:14" ht="12.75" customHeight="1">
      <c r="A12" s="121"/>
      <c r="B12" s="124"/>
      <c r="C12" s="124"/>
      <c r="D12" s="127"/>
      <c r="E12" s="124"/>
      <c r="F12" s="130"/>
      <c r="G12" s="124"/>
      <c r="H12" s="124"/>
      <c r="I12" s="124"/>
      <c r="J12" s="133"/>
      <c r="K12" s="134"/>
    </row>
    <row r="13" spans="1:14" ht="12.75" customHeight="1" thickBot="1">
      <c r="F13" s="38"/>
      <c r="G13" s="39" t="s">
        <v>45</v>
      </c>
      <c r="H13" s="40"/>
      <c r="I13" s="40"/>
    </row>
    <row r="14" spans="1:14" ht="20.100000000000001" customHeight="1" thickBot="1">
      <c r="A14" s="41" t="s">
        <v>46</v>
      </c>
      <c r="B14" s="42"/>
      <c r="C14" s="42"/>
      <c r="D14" s="42"/>
      <c r="E14" s="43">
        <f t="shared" ref="E14:E44" si="0">IF(C14&lt;B14,L14-B14+C14,C14-B14)-D14</f>
        <v>0</v>
      </c>
      <c r="F14" s="44">
        <f>E14*24</f>
        <v>0</v>
      </c>
      <c r="G14" s="95">
        <v>0</v>
      </c>
      <c r="H14" s="45">
        <v>0</v>
      </c>
      <c r="I14" s="46">
        <f>ROUND((F14+G14)*H14,2)</f>
        <v>0</v>
      </c>
      <c r="J14" s="111"/>
      <c r="K14" s="112"/>
      <c r="L14" s="47">
        <v>1</v>
      </c>
    </row>
    <row r="15" spans="1:14" ht="20.100000000000001" customHeight="1" thickBot="1">
      <c r="A15" s="41" t="s">
        <v>47</v>
      </c>
      <c r="B15" s="42"/>
      <c r="C15" s="42"/>
      <c r="D15" s="42"/>
      <c r="E15" s="43">
        <f t="shared" si="0"/>
        <v>0</v>
      </c>
      <c r="F15" s="44">
        <f>E15*24</f>
        <v>0</v>
      </c>
      <c r="G15" s="96">
        <v>0</v>
      </c>
      <c r="H15" s="45">
        <v>0</v>
      </c>
      <c r="I15" s="46">
        <f t="shared" ref="I15:I44" si="1">ROUND((F15+G15)*H15,2)</f>
        <v>0</v>
      </c>
      <c r="J15" s="111"/>
      <c r="K15" s="112"/>
      <c r="L15" s="47">
        <v>1</v>
      </c>
    </row>
    <row r="16" spans="1:14" ht="20.100000000000001" customHeight="1" thickBot="1">
      <c r="A16" s="41" t="s">
        <v>48</v>
      </c>
      <c r="B16" s="42"/>
      <c r="C16" s="42"/>
      <c r="D16" s="42"/>
      <c r="E16" s="43">
        <f t="shared" si="0"/>
        <v>0</v>
      </c>
      <c r="F16" s="44">
        <f>E16*24</f>
        <v>0</v>
      </c>
      <c r="G16" s="96">
        <v>0</v>
      </c>
      <c r="H16" s="45">
        <v>0</v>
      </c>
      <c r="I16" s="46">
        <f t="shared" si="1"/>
        <v>0</v>
      </c>
      <c r="J16" s="111"/>
      <c r="K16" s="112"/>
      <c r="L16" s="47">
        <v>1</v>
      </c>
    </row>
    <row r="17" spans="1:14" ht="20.100000000000001" customHeight="1" thickBot="1">
      <c r="A17" s="41" t="s">
        <v>49</v>
      </c>
      <c r="B17" s="42"/>
      <c r="C17" s="42"/>
      <c r="D17" s="42"/>
      <c r="E17" s="43">
        <f t="shared" si="0"/>
        <v>0</v>
      </c>
      <c r="F17" s="44">
        <f t="shared" ref="F17:F44" si="2">E17*24</f>
        <v>0</v>
      </c>
      <c r="G17" s="96">
        <v>0</v>
      </c>
      <c r="H17" s="45">
        <v>0</v>
      </c>
      <c r="I17" s="46">
        <f t="shared" si="1"/>
        <v>0</v>
      </c>
      <c r="J17" s="111"/>
      <c r="K17" s="112"/>
      <c r="L17" s="47">
        <v>1</v>
      </c>
    </row>
    <row r="18" spans="1:14" ht="20.100000000000001" customHeight="1" thickBot="1">
      <c r="A18" s="41" t="s">
        <v>50</v>
      </c>
      <c r="B18" s="42"/>
      <c r="C18" s="42"/>
      <c r="D18" s="42"/>
      <c r="E18" s="43">
        <f t="shared" si="0"/>
        <v>0</v>
      </c>
      <c r="F18" s="44">
        <f t="shared" si="2"/>
        <v>0</v>
      </c>
      <c r="G18" s="96">
        <v>0</v>
      </c>
      <c r="H18" s="45">
        <v>0</v>
      </c>
      <c r="I18" s="46">
        <f t="shared" si="1"/>
        <v>0</v>
      </c>
      <c r="J18" s="111"/>
      <c r="K18" s="112"/>
      <c r="L18" s="47">
        <v>1</v>
      </c>
      <c r="N18" s="48"/>
    </row>
    <row r="19" spans="1:14" ht="20.100000000000001" customHeight="1" thickBot="1">
      <c r="A19" s="41" t="s">
        <v>51</v>
      </c>
      <c r="B19" s="42"/>
      <c r="C19" s="42"/>
      <c r="D19" s="42"/>
      <c r="E19" s="43">
        <f t="shared" si="0"/>
        <v>0</v>
      </c>
      <c r="F19" s="44">
        <f t="shared" si="2"/>
        <v>0</v>
      </c>
      <c r="G19" s="96">
        <v>0</v>
      </c>
      <c r="H19" s="45">
        <v>0</v>
      </c>
      <c r="I19" s="46">
        <f t="shared" si="1"/>
        <v>0</v>
      </c>
      <c r="J19" s="111"/>
      <c r="K19" s="112"/>
      <c r="L19" s="47">
        <v>1</v>
      </c>
    </row>
    <row r="20" spans="1:14" ht="20.100000000000001" customHeight="1" thickBot="1">
      <c r="A20" s="41" t="s">
        <v>52</v>
      </c>
      <c r="B20" s="42"/>
      <c r="C20" s="42"/>
      <c r="D20" s="42"/>
      <c r="E20" s="43">
        <f t="shared" si="0"/>
        <v>0</v>
      </c>
      <c r="F20" s="44">
        <f t="shared" si="2"/>
        <v>0</v>
      </c>
      <c r="G20" s="96">
        <v>0</v>
      </c>
      <c r="H20" s="45">
        <v>0</v>
      </c>
      <c r="I20" s="46">
        <f t="shared" si="1"/>
        <v>0</v>
      </c>
      <c r="J20" s="111"/>
      <c r="K20" s="112"/>
      <c r="L20" s="47">
        <v>1</v>
      </c>
    </row>
    <row r="21" spans="1:14" ht="20.100000000000001" customHeight="1" thickBot="1">
      <c r="A21" s="41" t="s">
        <v>53</v>
      </c>
      <c r="B21" s="42"/>
      <c r="C21" s="42"/>
      <c r="D21" s="42"/>
      <c r="E21" s="43">
        <f t="shared" si="0"/>
        <v>0</v>
      </c>
      <c r="F21" s="44">
        <f t="shared" si="2"/>
        <v>0</v>
      </c>
      <c r="G21" s="96">
        <v>0</v>
      </c>
      <c r="H21" s="45">
        <v>0</v>
      </c>
      <c r="I21" s="46">
        <f t="shared" si="1"/>
        <v>0</v>
      </c>
      <c r="J21" s="111"/>
      <c r="K21" s="112"/>
      <c r="L21" s="47">
        <v>1</v>
      </c>
    </row>
    <row r="22" spans="1:14" ht="20.100000000000001" customHeight="1" thickBot="1">
      <c r="A22" s="41" t="s">
        <v>54</v>
      </c>
      <c r="B22" s="42"/>
      <c r="C22" s="42"/>
      <c r="D22" s="42"/>
      <c r="E22" s="43">
        <f t="shared" si="0"/>
        <v>0</v>
      </c>
      <c r="F22" s="44">
        <f t="shared" si="2"/>
        <v>0</v>
      </c>
      <c r="G22" s="96">
        <v>0</v>
      </c>
      <c r="H22" s="45">
        <v>0</v>
      </c>
      <c r="I22" s="46">
        <f t="shared" si="1"/>
        <v>0</v>
      </c>
      <c r="J22" s="111"/>
      <c r="K22" s="112"/>
      <c r="L22" s="47">
        <v>1</v>
      </c>
    </row>
    <row r="23" spans="1:14" ht="20.100000000000001" customHeight="1" thickBot="1">
      <c r="A23" s="41" t="s">
        <v>55</v>
      </c>
      <c r="B23" s="42"/>
      <c r="C23" s="42"/>
      <c r="D23" s="42"/>
      <c r="E23" s="43">
        <f t="shared" si="0"/>
        <v>0</v>
      </c>
      <c r="F23" s="44">
        <f t="shared" si="2"/>
        <v>0</v>
      </c>
      <c r="G23" s="96">
        <v>0</v>
      </c>
      <c r="H23" s="45">
        <v>0</v>
      </c>
      <c r="I23" s="46">
        <f t="shared" si="1"/>
        <v>0</v>
      </c>
      <c r="J23" s="111"/>
      <c r="K23" s="112"/>
      <c r="L23" s="47">
        <v>1</v>
      </c>
    </row>
    <row r="24" spans="1:14" ht="20.100000000000001" customHeight="1" thickBot="1">
      <c r="A24" s="41" t="s">
        <v>56</v>
      </c>
      <c r="B24" s="42"/>
      <c r="C24" s="42"/>
      <c r="D24" s="42"/>
      <c r="E24" s="43">
        <f t="shared" si="0"/>
        <v>0</v>
      </c>
      <c r="F24" s="44">
        <f t="shared" si="2"/>
        <v>0</v>
      </c>
      <c r="G24" s="96">
        <v>0</v>
      </c>
      <c r="H24" s="45">
        <v>0</v>
      </c>
      <c r="I24" s="46">
        <f t="shared" si="1"/>
        <v>0</v>
      </c>
      <c r="J24" s="111"/>
      <c r="K24" s="112"/>
      <c r="L24" s="47">
        <v>1</v>
      </c>
    </row>
    <row r="25" spans="1:14" ht="20.100000000000001" customHeight="1" thickBot="1">
      <c r="A25" s="41" t="s">
        <v>57</v>
      </c>
      <c r="B25" s="42"/>
      <c r="C25" s="42"/>
      <c r="D25" s="42"/>
      <c r="E25" s="43">
        <f t="shared" si="0"/>
        <v>0</v>
      </c>
      <c r="F25" s="44">
        <f t="shared" si="2"/>
        <v>0</v>
      </c>
      <c r="G25" s="96">
        <v>0</v>
      </c>
      <c r="H25" s="45">
        <v>0</v>
      </c>
      <c r="I25" s="46">
        <f t="shared" si="1"/>
        <v>0</v>
      </c>
      <c r="J25" s="111"/>
      <c r="K25" s="112"/>
      <c r="L25" s="47">
        <v>1</v>
      </c>
    </row>
    <row r="26" spans="1:14" ht="20.100000000000001" customHeight="1" thickBot="1">
      <c r="A26" s="41" t="s">
        <v>58</v>
      </c>
      <c r="B26" s="42"/>
      <c r="C26" s="42"/>
      <c r="D26" s="42"/>
      <c r="E26" s="43">
        <f t="shared" si="0"/>
        <v>0</v>
      </c>
      <c r="F26" s="44">
        <f t="shared" si="2"/>
        <v>0</v>
      </c>
      <c r="G26" s="96">
        <v>0</v>
      </c>
      <c r="H26" s="45">
        <v>0</v>
      </c>
      <c r="I26" s="46">
        <f t="shared" si="1"/>
        <v>0</v>
      </c>
      <c r="J26" s="111"/>
      <c r="K26" s="112"/>
      <c r="L26" s="47">
        <v>1</v>
      </c>
    </row>
    <row r="27" spans="1:14" ht="20.100000000000001" customHeight="1" thickBot="1">
      <c r="A27" s="41" t="s">
        <v>59</v>
      </c>
      <c r="B27" s="42"/>
      <c r="C27" s="42"/>
      <c r="D27" s="42"/>
      <c r="E27" s="43">
        <f t="shared" si="0"/>
        <v>0</v>
      </c>
      <c r="F27" s="44">
        <f t="shared" si="2"/>
        <v>0</v>
      </c>
      <c r="G27" s="96">
        <v>0</v>
      </c>
      <c r="H27" s="45">
        <v>0</v>
      </c>
      <c r="I27" s="46">
        <f t="shared" si="1"/>
        <v>0</v>
      </c>
      <c r="J27" s="111"/>
      <c r="K27" s="112"/>
      <c r="L27" s="47">
        <v>1</v>
      </c>
    </row>
    <row r="28" spans="1:14" ht="20.100000000000001" customHeight="1" thickBot="1">
      <c r="A28" s="41" t="s">
        <v>60</v>
      </c>
      <c r="B28" s="42"/>
      <c r="C28" s="42"/>
      <c r="D28" s="42"/>
      <c r="E28" s="43">
        <f t="shared" si="0"/>
        <v>0</v>
      </c>
      <c r="F28" s="44">
        <f t="shared" si="2"/>
        <v>0</v>
      </c>
      <c r="G28" s="96">
        <v>0</v>
      </c>
      <c r="H28" s="45">
        <v>0</v>
      </c>
      <c r="I28" s="46">
        <f t="shared" si="1"/>
        <v>0</v>
      </c>
      <c r="J28" s="111"/>
      <c r="K28" s="112"/>
      <c r="L28" s="47">
        <v>1</v>
      </c>
    </row>
    <row r="29" spans="1:14" ht="20.100000000000001" customHeight="1" thickBot="1">
      <c r="A29" s="41" t="s">
        <v>61</v>
      </c>
      <c r="B29" s="42"/>
      <c r="C29" s="42"/>
      <c r="D29" s="42"/>
      <c r="E29" s="43">
        <f t="shared" si="0"/>
        <v>0</v>
      </c>
      <c r="F29" s="44">
        <f t="shared" si="2"/>
        <v>0</v>
      </c>
      <c r="G29" s="96">
        <v>0</v>
      </c>
      <c r="H29" s="45">
        <v>0</v>
      </c>
      <c r="I29" s="46">
        <f t="shared" si="1"/>
        <v>0</v>
      </c>
      <c r="J29" s="111"/>
      <c r="K29" s="112"/>
      <c r="L29" s="47">
        <v>1</v>
      </c>
    </row>
    <row r="30" spans="1:14" ht="20.100000000000001" customHeight="1" thickBot="1">
      <c r="A30" s="41" t="s">
        <v>62</v>
      </c>
      <c r="B30" s="42"/>
      <c r="C30" s="42"/>
      <c r="D30" s="42"/>
      <c r="E30" s="43">
        <f t="shared" si="0"/>
        <v>0</v>
      </c>
      <c r="F30" s="44">
        <f t="shared" si="2"/>
        <v>0</v>
      </c>
      <c r="G30" s="96">
        <v>0</v>
      </c>
      <c r="H30" s="45">
        <v>0</v>
      </c>
      <c r="I30" s="46">
        <f t="shared" si="1"/>
        <v>0</v>
      </c>
      <c r="J30" s="111"/>
      <c r="K30" s="112"/>
      <c r="L30" s="47">
        <v>1</v>
      </c>
    </row>
    <row r="31" spans="1:14" ht="20.100000000000001" customHeight="1" thickBot="1">
      <c r="A31" s="41" t="s">
        <v>63</v>
      </c>
      <c r="B31" s="42"/>
      <c r="C31" s="42"/>
      <c r="D31" s="42"/>
      <c r="E31" s="43">
        <f t="shared" si="0"/>
        <v>0</v>
      </c>
      <c r="F31" s="44">
        <f t="shared" si="2"/>
        <v>0</v>
      </c>
      <c r="G31" s="96">
        <v>0</v>
      </c>
      <c r="H31" s="45">
        <v>0</v>
      </c>
      <c r="I31" s="46">
        <f t="shared" si="1"/>
        <v>0</v>
      </c>
      <c r="J31" s="111"/>
      <c r="K31" s="112"/>
      <c r="L31" s="47">
        <v>1</v>
      </c>
    </row>
    <row r="32" spans="1:14" ht="20.100000000000001" customHeight="1" thickBot="1">
      <c r="A32" s="41" t="s">
        <v>64</v>
      </c>
      <c r="B32" s="42"/>
      <c r="C32" s="42"/>
      <c r="D32" s="42"/>
      <c r="E32" s="43">
        <f t="shared" si="0"/>
        <v>0</v>
      </c>
      <c r="F32" s="44">
        <f t="shared" si="2"/>
        <v>0</v>
      </c>
      <c r="G32" s="96">
        <v>0</v>
      </c>
      <c r="H32" s="45">
        <v>0</v>
      </c>
      <c r="I32" s="46">
        <f t="shared" si="1"/>
        <v>0</v>
      </c>
      <c r="J32" s="111"/>
      <c r="K32" s="112"/>
      <c r="L32" s="47">
        <v>1</v>
      </c>
    </row>
    <row r="33" spans="1:12" ht="20.100000000000001" customHeight="1" thickBot="1">
      <c r="A33" s="41" t="s">
        <v>65</v>
      </c>
      <c r="B33" s="42"/>
      <c r="C33" s="42"/>
      <c r="D33" s="42"/>
      <c r="E33" s="43">
        <f t="shared" si="0"/>
        <v>0</v>
      </c>
      <c r="F33" s="44">
        <f t="shared" si="2"/>
        <v>0</v>
      </c>
      <c r="G33" s="96">
        <v>0</v>
      </c>
      <c r="H33" s="45">
        <v>0</v>
      </c>
      <c r="I33" s="46">
        <f t="shared" si="1"/>
        <v>0</v>
      </c>
      <c r="J33" s="111"/>
      <c r="K33" s="112"/>
      <c r="L33" s="47">
        <v>1</v>
      </c>
    </row>
    <row r="34" spans="1:12" ht="20.100000000000001" customHeight="1" thickBot="1">
      <c r="A34" s="41" t="s">
        <v>66</v>
      </c>
      <c r="B34" s="42"/>
      <c r="C34" s="42"/>
      <c r="D34" s="42"/>
      <c r="E34" s="43">
        <f t="shared" si="0"/>
        <v>0</v>
      </c>
      <c r="F34" s="44">
        <f t="shared" si="2"/>
        <v>0</v>
      </c>
      <c r="G34" s="96">
        <v>0</v>
      </c>
      <c r="H34" s="45">
        <v>0</v>
      </c>
      <c r="I34" s="46">
        <f t="shared" si="1"/>
        <v>0</v>
      </c>
      <c r="J34" s="111"/>
      <c r="K34" s="112"/>
      <c r="L34" s="47">
        <v>1</v>
      </c>
    </row>
    <row r="35" spans="1:12" ht="20.100000000000001" customHeight="1" thickBot="1">
      <c r="A35" s="41" t="s">
        <v>67</v>
      </c>
      <c r="B35" s="42"/>
      <c r="C35" s="42"/>
      <c r="D35" s="42"/>
      <c r="E35" s="43">
        <f t="shared" si="0"/>
        <v>0</v>
      </c>
      <c r="F35" s="44">
        <f t="shared" si="2"/>
        <v>0</v>
      </c>
      <c r="G35" s="96">
        <v>0</v>
      </c>
      <c r="H35" s="45">
        <v>0</v>
      </c>
      <c r="I35" s="46">
        <f t="shared" si="1"/>
        <v>0</v>
      </c>
      <c r="J35" s="111"/>
      <c r="K35" s="112"/>
      <c r="L35" s="47">
        <v>1</v>
      </c>
    </row>
    <row r="36" spans="1:12" ht="20.100000000000001" customHeight="1" thickBot="1">
      <c r="A36" s="41" t="s">
        <v>68</v>
      </c>
      <c r="B36" s="42"/>
      <c r="C36" s="42"/>
      <c r="D36" s="42"/>
      <c r="E36" s="43">
        <f t="shared" si="0"/>
        <v>0</v>
      </c>
      <c r="F36" s="44">
        <f t="shared" si="2"/>
        <v>0</v>
      </c>
      <c r="G36" s="96">
        <v>0</v>
      </c>
      <c r="H36" s="45">
        <v>0</v>
      </c>
      <c r="I36" s="46">
        <f t="shared" si="1"/>
        <v>0</v>
      </c>
      <c r="J36" s="111"/>
      <c r="K36" s="112"/>
      <c r="L36" s="47">
        <v>1</v>
      </c>
    </row>
    <row r="37" spans="1:12" ht="20.100000000000001" customHeight="1" thickBot="1">
      <c r="A37" s="41" t="s">
        <v>69</v>
      </c>
      <c r="B37" s="42"/>
      <c r="C37" s="42"/>
      <c r="D37" s="42"/>
      <c r="E37" s="43">
        <f t="shared" si="0"/>
        <v>0</v>
      </c>
      <c r="F37" s="44">
        <f t="shared" si="2"/>
        <v>0</v>
      </c>
      <c r="G37" s="96">
        <v>0</v>
      </c>
      <c r="H37" s="45">
        <v>0</v>
      </c>
      <c r="I37" s="46">
        <f t="shared" si="1"/>
        <v>0</v>
      </c>
      <c r="J37" s="111"/>
      <c r="K37" s="112"/>
      <c r="L37" s="47">
        <v>1</v>
      </c>
    </row>
    <row r="38" spans="1:12" ht="20.100000000000001" customHeight="1" thickBot="1">
      <c r="A38" s="41" t="s">
        <v>70</v>
      </c>
      <c r="B38" s="42"/>
      <c r="C38" s="42"/>
      <c r="D38" s="42"/>
      <c r="E38" s="43">
        <f t="shared" si="0"/>
        <v>0</v>
      </c>
      <c r="F38" s="44">
        <f t="shared" si="2"/>
        <v>0</v>
      </c>
      <c r="G38" s="96">
        <v>0</v>
      </c>
      <c r="H38" s="45">
        <v>0</v>
      </c>
      <c r="I38" s="46">
        <f t="shared" si="1"/>
        <v>0</v>
      </c>
      <c r="J38" s="111"/>
      <c r="K38" s="112"/>
      <c r="L38" s="47">
        <v>1</v>
      </c>
    </row>
    <row r="39" spans="1:12" ht="20.100000000000001" customHeight="1" thickBot="1">
      <c r="A39" s="41" t="s">
        <v>71</v>
      </c>
      <c r="B39" s="42"/>
      <c r="C39" s="42"/>
      <c r="D39" s="42"/>
      <c r="E39" s="43">
        <f t="shared" si="0"/>
        <v>0</v>
      </c>
      <c r="F39" s="44">
        <f t="shared" si="2"/>
        <v>0</v>
      </c>
      <c r="G39" s="96">
        <v>0</v>
      </c>
      <c r="H39" s="45">
        <v>0</v>
      </c>
      <c r="I39" s="46">
        <f t="shared" si="1"/>
        <v>0</v>
      </c>
      <c r="J39" s="111"/>
      <c r="K39" s="112"/>
      <c r="L39" s="47">
        <v>1</v>
      </c>
    </row>
    <row r="40" spans="1:12" ht="20.100000000000001" customHeight="1" thickBot="1">
      <c r="A40" s="41" t="s">
        <v>72</v>
      </c>
      <c r="B40" s="42"/>
      <c r="C40" s="42"/>
      <c r="D40" s="42"/>
      <c r="E40" s="43">
        <f t="shared" si="0"/>
        <v>0</v>
      </c>
      <c r="F40" s="44">
        <f t="shared" si="2"/>
        <v>0</v>
      </c>
      <c r="G40" s="96">
        <v>0</v>
      </c>
      <c r="H40" s="45">
        <v>0</v>
      </c>
      <c r="I40" s="46">
        <f t="shared" si="1"/>
        <v>0</v>
      </c>
      <c r="J40" s="111"/>
      <c r="K40" s="112"/>
      <c r="L40" s="47">
        <v>1</v>
      </c>
    </row>
    <row r="41" spans="1:12" ht="20.100000000000001" customHeight="1" thickBot="1">
      <c r="A41" s="41" t="s">
        <v>73</v>
      </c>
      <c r="B41" s="42"/>
      <c r="C41" s="42"/>
      <c r="D41" s="42"/>
      <c r="E41" s="43">
        <f t="shared" si="0"/>
        <v>0</v>
      </c>
      <c r="F41" s="44">
        <f t="shared" si="2"/>
        <v>0</v>
      </c>
      <c r="G41" s="96">
        <v>0</v>
      </c>
      <c r="H41" s="45">
        <v>0</v>
      </c>
      <c r="I41" s="46">
        <f t="shared" si="1"/>
        <v>0</v>
      </c>
      <c r="J41" s="111"/>
      <c r="K41" s="112"/>
      <c r="L41" s="47">
        <v>1</v>
      </c>
    </row>
    <row r="42" spans="1:12" ht="20.100000000000001" customHeight="1" thickBot="1">
      <c r="A42" s="41" t="s">
        <v>74</v>
      </c>
      <c r="B42" s="42"/>
      <c r="C42" s="42"/>
      <c r="D42" s="42"/>
      <c r="E42" s="43">
        <f t="shared" si="0"/>
        <v>0</v>
      </c>
      <c r="F42" s="44">
        <f t="shared" si="2"/>
        <v>0</v>
      </c>
      <c r="G42" s="96">
        <v>0</v>
      </c>
      <c r="H42" s="45">
        <v>0</v>
      </c>
      <c r="I42" s="46">
        <f t="shared" si="1"/>
        <v>0</v>
      </c>
      <c r="J42" s="111"/>
      <c r="K42" s="112"/>
      <c r="L42" s="47">
        <v>1</v>
      </c>
    </row>
    <row r="43" spans="1:12" ht="20.100000000000001" customHeight="1" thickBot="1">
      <c r="A43" s="41" t="s">
        <v>75</v>
      </c>
      <c r="B43" s="42"/>
      <c r="C43" s="42"/>
      <c r="D43" s="42"/>
      <c r="E43" s="43">
        <f t="shared" si="0"/>
        <v>0</v>
      </c>
      <c r="F43" s="44">
        <f t="shared" si="2"/>
        <v>0</v>
      </c>
      <c r="G43" s="96">
        <v>0</v>
      </c>
      <c r="H43" s="45">
        <v>0</v>
      </c>
      <c r="I43" s="46">
        <f t="shared" si="1"/>
        <v>0</v>
      </c>
      <c r="J43" s="111"/>
      <c r="K43" s="112"/>
      <c r="L43" s="47">
        <v>1</v>
      </c>
    </row>
    <row r="44" spans="1:12" ht="20.100000000000001" customHeight="1">
      <c r="A44" s="41" t="s">
        <v>76</v>
      </c>
      <c r="B44" s="42"/>
      <c r="C44" s="42"/>
      <c r="D44" s="42"/>
      <c r="E44" s="43">
        <f t="shared" si="0"/>
        <v>0</v>
      </c>
      <c r="F44" s="44">
        <f t="shared" si="2"/>
        <v>0</v>
      </c>
      <c r="G44" s="96">
        <v>0</v>
      </c>
      <c r="H44" s="45">
        <v>0</v>
      </c>
      <c r="I44" s="46">
        <f t="shared" si="1"/>
        <v>0</v>
      </c>
      <c r="J44" s="111"/>
      <c r="K44" s="112"/>
      <c r="L44" s="47">
        <v>1</v>
      </c>
    </row>
    <row r="45" spans="1:12" ht="20.25" customHeight="1" thickBot="1">
      <c r="D45" s="49" t="s">
        <v>77</v>
      </c>
      <c r="E45" s="50">
        <f>SUM(E14:E44)</f>
        <v>0</v>
      </c>
      <c r="F45" s="51">
        <f>SUM(F14:F44)</f>
        <v>0</v>
      </c>
      <c r="G45" s="52">
        <f>SUM(G14:G44)</f>
        <v>0</v>
      </c>
      <c r="H45" s="55"/>
      <c r="I45" s="54">
        <f>SUM(I14:I44)</f>
        <v>0</v>
      </c>
    </row>
    <row r="46" spans="1:12" ht="15.75" customHeight="1" thickTop="1">
      <c r="J46" s="33"/>
      <c r="K46" s="33"/>
    </row>
    <row r="47" spans="1:12" ht="13.5" customHeight="1">
      <c r="J47" s="113"/>
      <c r="K47" s="113"/>
    </row>
  </sheetData>
  <sheetProtection sheet="1" objects="1" scenarios="1"/>
  <mergeCells count="53">
    <mergeCell ref="C6:G7"/>
    <mergeCell ref="K6:K7"/>
    <mergeCell ref="I7:J7"/>
    <mergeCell ref="A1:K1"/>
    <mergeCell ref="A2:K2"/>
    <mergeCell ref="C3:G4"/>
    <mergeCell ref="K3:K4"/>
    <mergeCell ref="I4:J4"/>
    <mergeCell ref="J16:K16"/>
    <mergeCell ref="B9:G9"/>
    <mergeCell ref="H9:I9"/>
    <mergeCell ref="J9:K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K12"/>
    <mergeCell ref="J14:K14"/>
    <mergeCell ref="J15:K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40:K40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1:K41"/>
    <mergeCell ref="J42:K42"/>
    <mergeCell ref="J43:K43"/>
    <mergeCell ref="J44:K44"/>
    <mergeCell ref="J47:K47"/>
  </mergeCells>
  <pageMargins left="0.78740157480314965" right="0.39370078740157483" top="0.39370078740157483" bottom="0.39370078740157483" header="0" footer="0"/>
  <pageSetup paperSize="9" scale="89" orientation="portrait" r:id="rId1"/>
  <headerFooter>
    <oddFooter xml:space="preserve">&amp;C
</oddFooter>
  </headerFooter>
  <rowBreaks count="1" manualBreakCount="1">
    <brk id="46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T47"/>
  <sheetViews>
    <sheetView view="pageBreakPreview" topLeftCell="A10" zoomScaleNormal="100" zoomScaleSheetLayoutView="100" workbookViewId="0">
      <selection activeCell="G45" sqref="G45"/>
    </sheetView>
  </sheetViews>
  <sheetFormatPr baseColWidth="10" defaultRowHeight="12"/>
  <cols>
    <col min="1" max="1" width="3.85546875" style="32" customWidth="1"/>
    <col min="2" max="2" width="8.5703125" style="32" customWidth="1"/>
    <col min="3" max="3" width="7.7109375" style="32" customWidth="1"/>
    <col min="4" max="4" width="7.140625" style="32" customWidth="1"/>
    <col min="5" max="5" width="9.140625" style="32" customWidth="1"/>
    <col min="6" max="6" width="8.42578125" style="32" customWidth="1"/>
    <col min="7" max="7" width="8.140625" style="32" customWidth="1"/>
    <col min="8" max="8" width="8.5703125" style="32" customWidth="1"/>
    <col min="9" max="9" width="10.42578125" style="32" customWidth="1"/>
    <col min="10" max="10" width="11.28515625" style="32" customWidth="1"/>
    <col min="11" max="11" width="17.85546875" style="32" customWidth="1"/>
    <col min="12" max="12" width="11.42578125" style="32" hidden="1" customWidth="1"/>
    <col min="13" max="14" width="11.42578125" style="32"/>
    <col min="15" max="256" width="11.42578125" style="34"/>
    <col min="257" max="257" width="3.85546875" style="34" customWidth="1"/>
    <col min="258" max="258" width="8.5703125" style="34" customWidth="1"/>
    <col min="259" max="259" width="7.7109375" style="34" customWidth="1"/>
    <col min="260" max="260" width="7.140625" style="34" customWidth="1"/>
    <col min="261" max="261" width="9.140625" style="34" customWidth="1"/>
    <col min="262" max="262" width="7.140625" style="34" customWidth="1"/>
    <col min="263" max="263" width="8.140625" style="34" customWidth="1"/>
    <col min="264" max="264" width="8.5703125" style="34" customWidth="1"/>
    <col min="265" max="265" width="10.42578125" style="34" customWidth="1"/>
    <col min="266" max="266" width="11.28515625" style="34" customWidth="1"/>
    <col min="267" max="267" width="17.85546875" style="34" customWidth="1"/>
    <col min="268" max="268" width="11.42578125" style="34" hidden="1" customWidth="1"/>
    <col min="269" max="512" width="11.42578125" style="34"/>
    <col min="513" max="513" width="3.85546875" style="34" customWidth="1"/>
    <col min="514" max="514" width="8.5703125" style="34" customWidth="1"/>
    <col min="515" max="515" width="7.7109375" style="34" customWidth="1"/>
    <col min="516" max="516" width="7.140625" style="34" customWidth="1"/>
    <col min="517" max="517" width="9.140625" style="34" customWidth="1"/>
    <col min="518" max="518" width="7.140625" style="34" customWidth="1"/>
    <col min="519" max="519" width="8.140625" style="34" customWidth="1"/>
    <col min="520" max="520" width="8.5703125" style="34" customWidth="1"/>
    <col min="521" max="521" width="10.42578125" style="34" customWidth="1"/>
    <col min="522" max="522" width="11.28515625" style="34" customWidth="1"/>
    <col min="523" max="523" width="17.85546875" style="34" customWidth="1"/>
    <col min="524" max="524" width="11.42578125" style="34" hidden="1" customWidth="1"/>
    <col min="525" max="768" width="11.42578125" style="34"/>
    <col min="769" max="769" width="3.85546875" style="34" customWidth="1"/>
    <col min="770" max="770" width="8.5703125" style="34" customWidth="1"/>
    <col min="771" max="771" width="7.7109375" style="34" customWidth="1"/>
    <col min="772" max="772" width="7.140625" style="34" customWidth="1"/>
    <col min="773" max="773" width="9.140625" style="34" customWidth="1"/>
    <col min="774" max="774" width="7.140625" style="34" customWidth="1"/>
    <col min="775" max="775" width="8.140625" style="34" customWidth="1"/>
    <col min="776" max="776" width="8.5703125" style="34" customWidth="1"/>
    <col min="777" max="777" width="10.42578125" style="34" customWidth="1"/>
    <col min="778" max="778" width="11.28515625" style="34" customWidth="1"/>
    <col min="779" max="779" width="17.85546875" style="34" customWidth="1"/>
    <col min="780" max="780" width="11.42578125" style="34" hidden="1" customWidth="1"/>
    <col min="781" max="1024" width="11.42578125" style="34"/>
    <col min="1025" max="1025" width="3.85546875" style="34" customWidth="1"/>
    <col min="1026" max="1026" width="8.5703125" style="34" customWidth="1"/>
    <col min="1027" max="1027" width="7.7109375" style="34" customWidth="1"/>
    <col min="1028" max="1028" width="7.140625" style="34" customWidth="1"/>
    <col min="1029" max="1029" width="9.140625" style="34" customWidth="1"/>
    <col min="1030" max="1030" width="7.140625" style="34" customWidth="1"/>
    <col min="1031" max="1031" width="8.140625" style="34" customWidth="1"/>
    <col min="1032" max="1032" width="8.5703125" style="34" customWidth="1"/>
    <col min="1033" max="1033" width="10.42578125" style="34" customWidth="1"/>
    <col min="1034" max="1034" width="11.28515625" style="34" customWidth="1"/>
    <col min="1035" max="1035" width="17.85546875" style="34" customWidth="1"/>
    <col min="1036" max="1036" width="11.42578125" style="34" hidden="1" customWidth="1"/>
    <col min="1037" max="1280" width="11.42578125" style="34"/>
    <col min="1281" max="1281" width="3.85546875" style="34" customWidth="1"/>
    <col min="1282" max="1282" width="8.5703125" style="34" customWidth="1"/>
    <col min="1283" max="1283" width="7.7109375" style="34" customWidth="1"/>
    <col min="1284" max="1284" width="7.140625" style="34" customWidth="1"/>
    <col min="1285" max="1285" width="9.140625" style="34" customWidth="1"/>
    <col min="1286" max="1286" width="7.140625" style="34" customWidth="1"/>
    <col min="1287" max="1287" width="8.140625" style="34" customWidth="1"/>
    <col min="1288" max="1288" width="8.5703125" style="34" customWidth="1"/>
    <col min="1289" max="1289" width="10.42578125" style="34" customWidth="1"/>
    <col min="1290" max="1290" width="11.28515625" style="34" customWidth="1"/>
    <col min="1291" max="1291" width="17.85546875" style="34" customWidth="1"/>
    <col min="1292" max="1292" width="11.42578125" style="34" hidden="1" customWidth="1"/>
    <col min="1293" max="1536" width="11.42578125" style="34"/>
    <col min="1537" max="1537" width="3.85546875" style="34" customWidth="1"/>
    <col min="1538" max="1538" width="8.5703125" style="34" customWidth="1"/>
    <col min="1539" max="1539" width="7.7109375" style="34" customWidth="1"/>
    <col min="1540" max="1540" width="7.140625" style="34" customWidth="1"/>
    <col min="1541" max="1541" width="9.140625" style="34" customWidth="1"/>
    <col min="1542" max="1542" width="7.140625" style="34" customWidth="1"/>
    <col min="1543" max="1543" width="8.140625" style="34" customWidth="1"/>
    <col min="1544" max="1544" width="8.5703125" style="34" customWidth="1"/>
    <col min="1545" max="1545" width="10.42578125" style="34" customWidth="1"/>
    <col min="1546" max="1546" width="11.28515625" style="34" customWidth="1"/>
    <col min="1547" max="1547" width="17.85546875" style="34" customWidth="1"/>
    <col min="1548" max="1548" width="11.42578125" style="34" hidden="1" customWidth="1"/>
    <col min="1549" max="1792" width="11.42578125" style="34"/>
    <col min="1793" max="1793" width="3.85546875" style="34" customWidth="1"/>
    <col min="1794" max="1794" width="8.5703125" style="34" customWidth="1"/>
    <col min="1795" max="1795" width="7.7109375" style="34" customWidth="1"/>
    <col min="1796" max="1796" width="7.140625" style="34" customWidth="1"/>
    <col min="1797" max="1797" width="9.140625" style="34" customWidth="1"/>
    <col min="1798" max="1798" width="7.140625" style="34" customWidth="1"/>
    <col min="1799" max="1799" width="8.140625" style="34" customWidth="1"/>
    <col min="1800" max="1800" width="8.5703125" style="34" customWidth="1"/>
    <col min="1801" max="1801" width="10.42578125" style="34" customWidth="1"/>
    <col min="1802" max="1802" width="11.28515625" style="34" customWidth="1"/>
    <col min="1803" max="1803" width="17.85546875" style="34" customWidth="1"/>
    <col min="1804" max="1804" width="11.42578125" style="34" hidden="1" customWidth="1"/>
    <col min="1805" max="2048" width="11.42578125" style="34"/>
    <col min="2049" max="2049" width="3.85546875" style="34" customWidth="1"/>
    <col min="2050" max="2050" width="8.5703125" style="34" customWidth="1"/>
    <col min="2051" max="2051" width="7.7109375" style="34" customWidth="1"/>
    <col min="2052" max="2052" width="7.140625" style="34" customWidth="1"/>
    <col min="2053" max="2053" width="9.140625" style="34" customWidth="1"/>
    <col min="2054" max="2054" width="7.140625" style="34" customWidth="1"/>
    <col min="2055" max="2055" width="8.140625" style="34" customWidth="1"/>
    <col min="2056" max="2056" width="8.5703125" style="34" customWidth="1"/>
    <col min="2057" max="2057" width="10.42578125" style="34" customWidth="1"/>
    <col min="2058" max="2058" width="11.28515625" style="34" customWidth="1"/>
    <col min="2059" max="2059" width="17.85546875" style="34" customWidth="1"/>
    <col min="2060" max="2060" width="11.42578125" style="34" hidden="1" customWidth="1"/>
    <col min="2061" max="2304" width="11.42578125" style="34"/>
    <col min="2305" max="2305" width="3.85546875" style="34" customWidth="1"/>
    <col min="2306" max="2306" width="8.5703125" style="34" customWidth="1"/>
    <col min="2307" max="2307" width="7.7109375" style="34" customWidth="1"/>
    <col min="2308" max="2308" width="7.140625" style="34" customWidth="1"/>
    <col min="2309" max="2309" width="9.140625" style="34" customWidth="1"/>
    <col min="2310" max="2310" width="7.140625" style="34" customWidth="1"/>
    <col min="2311" max="2311" width="8.140625" style="34" customWidth="1"/>
    <col min="2312" max="2312" width="8.5703125" style="34" customWidth="1"/>
    <col min="2313" max="2313" width="10.42578125" style="34" customWidth="1"/>
    <col min="2314" max="2314" width="11.28515625" style="34" customWidth="1"/>
    <col min="2315" max="2315" width="17.85546875" style="34" customWidth="1"/>
    <col min="2316" max="2316" width="11.42578125" style="34" hidden="1" customWidth="1"/>
    <col min="2317" max="2560" width="11.42578125" style="34"/>
    <col min="2561" max="2561" width="3.85546875" style="34" customWidth="1"/>
    <col min="2562" max="2562" width="8.5703125" style="34" customWidth="1"/>
    <col min="2563" max="2563" width="7.7109375" style="34" customWidth="1"/>
    <col min="2564" max="2564" width="7.140625" style="34" customWidth="1"/>
    <col min="2565" max="2565" width="9.140625" style="34" customWidth="1"/>
    <col min="2566" max="2566" width="7.140625" style="34" customWidth="1"/>
    <col min="2567" max="2567" width="8.140625" style="34" customWidth="1"/>
    <col min="2568" max="2568" width="8.5703125" style="34" customWidth="1"/>
    <col min="2569" max="2569" width="10.42578125" style="34" customWidth="1"/>
    <col min="2570" max="2570" width="11.28515625" style="34" customWidth="1"/>
    <col min="2571" max="2571" width="17.85546875" style="34" customWidth="1"/>
    <col min="2572" max="2572" width="11.42578125" style="34" hidden="1" customWidth="1"/>
    <col min="2573" max="2816" width="11.42578125" style="34"/>
    <col min="2817" max="2817" width="3.85546875" style="34" customWidth="1"/>
    <col min="2818" max="2818" width="8.5703125" style="34" customWidth="1"/>
    <col min="2819" max="2819" width="7.7109375" style="34" customWidth="1"/>
    <col min="2820" max="2820" width="7.140625" style="34" customWidth="1"/>
    <col min="2821" max="2821" width="9.140625" style="34" customWidth="1"/>
    <col min="2822" max="2822" width="7.140625" style="34" customWidth="1"/>
    <col min="2823" max="2823" width="8.140625" style="34" customWidth="1"/>
    <col min="2824" max="2824" width="8.5703125" style="34" customWidth="1"/>
    <col min="2825" max="2825" width="10.42578125" style="34" customWidth="1"/>
    <col min="2826" max="2826" width="11.28515625" style="34" customWidth="1"/>
    <col min="2827" max="2827" width="17.85546875" style="34" customWidth="1"/>
    <col min="2828" max="2828" width="11.42578125" style="34" hidden="1" customWidth="1"/>
    <col min="2829" max="3072" width="11.42578125" style="34"/>
    <col min="3073" max="3073" width="3.85546875" style="34" customWidth="1"/>
    <col min="3074" max="3074" width="8.5703125" style="34" customWidth="1"/>
    <col min="3075" max="3075" width="7.7109375" style="34" customWidth="1"/>
    <col min="3076" max="3076" width="7.140625" style="34" customWidth="1"/>
    <col min="3077" max="3077" width="9.140625" style="34" customWidth="1"/>
    <col min="3078" max="3078" width="7.140625" style="34" customWidth="1"/>
    <col min="3079" max="3079" width="8.140625" style="34" customWidth="1"/>
    <col min="3080" max="3080" width="8.5703125" style="34" customWidth="1"/>
    <col min="3081" max="3081" width="10.42578125" style="34" customWidth="1"/>
    <col min="3082" max="3082" width="11.28515625" style="34" customWidth="1"/>
    <col min="3083" max="3083" width="17.85546875" style="34" customWidth="1"/>
    <col min="3084" max="3084" width="11.42578125" style="34" hidden="1" customWidth="1"/>
    <col min="3085" max="3328" width="11.42578125" style="34"/>
    <col min="3329" max="3329" width="3.85546875" style="34" customWidth="1"/>
    <col min="3330" max="3330" width="8.5703125" style="34" customWidth="1"/>
    <col min="3331" max="3331" width="7.7109375" style="34" customWidth="1"/>
    <col min="3332" max="3332" width="7.140625" style="34" customWidth="1"/>
    <col min="3333" max="3333" width="9.140625" style="34" customWidth="1"/>
    <col min="3334" max="3334" width="7.140625" style="34" customWidth="1"/>
    <col min="3335" max="3335" width="8.140625" style="34" customWidth="1"/>
    <col min="3336" max="3336" width="8.5703125" style="34" customWidth="1"/>
    <col min="3337" max="3337" width="10.42578125" style="34" customWidth="1"/>
    <col min="3338" max="3338" width="11.28515625" style="34" customWidth="1"/>
    <col min="3339" max="3339" width="17.85546875" style="34" customWidth="1"/>
    <col min="3340" max="3340" width="11.42578125" style="34" hidden="1" customWidth="1"/>
    <col min="3341" max="3584" width="11.42578125" style="34"/>
    <col min="3585" max="3585" width="3.85546875" style="34" customWidth="1"/>
    <col min="3586" max="3586" width="8.5703125" style="34" customWidth="1"/>
    <col min="3587" max="3587" width="7.7109375" style="34" customWidth="1"/>
    <col min="3588" max="3588" width="7.140625" style="34" customWidth="1"/>
    <col min="3589" max="3589" width="9.140625" style="34" customWidth="1"/>
    <col min="3590" max="3590" width="7.140625" style="34" customWidth="1"/>
    <col min="3591" max="3591" width="8.140625" style="34" customWidth="1"/>
    <col min="3592" max="3592" width="8.5703125" style="34" customWidth="1"/>
    <col min="3593" max="3593" width="10.42578125" style="34" customWidth="1"/>
    <col min="3594" max="3594" width="11.28515625" style="34" customWidth="1"/>
    <col min="3595" max="3595" width="17.85546875" style="34" customWidth="1"/>
    <col min="3596" max="3596" width="11.42578125" style="34" hidden="1" customWidth="1"/>
    <col min="3597" max="3840" width="11.42578125" style="34"/>
    <col min="3841" max="3841" width="3.85546875" style="34" customWidth="1"/>
    <col min="3842" max="3842" width="8.5703125" style="34" customWidth="1"/>
    <col min="3843" max="3843" width="7.7109375" style="34" customWidth="1"/>
    <col min="3844" max="3844" width="7.140625" style="34" customWidth="1"/>
    <col min="3845" max="3845" width="9.140625" style="34" customWidth="1"/>
    <col min="3846" max="3846" width="7.140625" style="34" customWidth="1"/>
    <col min="3847" max="3847" width="8.140625" style="34" customWidth="1"/>
    <col min="3848" max="3848" width="8.5703125" style="34" customWidth="1"/>
    <col min="3849" max="3849" width="10.42578125" style="34" customWidth="1"/>
    <col min="3850" max="3850" width="11.28515625" style="34" customWidth="1"/>
    <col min="3851" max="3851" width="17.85546875" style="34" customWidth="1"/>
    <col min="3852" max="3852" width="11.42578125" style="34" hidden="1" customWidth="1"/>
    <col min="3853" max="4096" width="11.42578125" style="34"/>
    <col min="4097" max="4097" width="3.85546875" style="34" customWidth="1"/>
    <col min="4098" max="4098" width="8.5703125" style="34" customWidth="1"/>
    <col min="4099" max="4099" width="7.7109375" style="34" customWidth="1"/>
    <col min="4100" max="4100" width="7.140625" style="34" customWidth="1"/>
    <col min="4101" max="4101" width="9.140625" style="34" customWidth="1"/>
    <col min="4102" max="4102" width="7.140625" style="34" customWidth="1"/>
    <col min="4103" max="4103" width="8.140625" style="34" customWidth="1"/>
    <col min="4104" max="4104" width="8.5703125" style="34" customWidth="1"/>
    <col min="4105" max="4105" width="10.42578125" style="34" customWidth="1"/>
    <col min="4106" max="4106" width="11.28515625" style="34" customWidth="1"/>
    <col min="4107" max="4107" width="17.85546875" style="34" customWidth="1"/>
    <col min="4108" max="4108" width="11.42578125" style="34" hidden="1" customWidth="1"/>
    <col min="4109" max="4352" width="11.42578125" style="34"/>
    <col min="4353" max="4353" width="3.85546875" style="34" customWidth="1"/>
    <col min="4354" max="4354" width="8.5703125" style="34" customWidth="1"/>
    <col min="4355" max="4355" width="7.7109375" style="34" customWidth="1"/>
    <col min="4356" max="4356" width="7.140625" style="34" customWidth="1"/>
    <col min="4357" max="4357" width="9.140625" style="34" customWidth="1"/>
    <col min="4358" max="4358" width="7.140625" style="34" customWidth="1"/>
    <col min="4359" max="4359" width="8.140625" style="34" customWidth="1"/>
    <col min="4360" max="4360" width="8.5703125" style="34" customWidth="1"/>
    <col min="4361" max="4361" width="10.42578125" style="34" customWidth="1"/>
    <col min="4362" max="4362" width="11.28515625" style="34" customWidth="1"/>
    <col min="4363" max="4363" width="17.85546875" style="34" customWidth="1"/>
    <col min="4364" max="4364" width="11.42578125" style="34" hidden="1" customWidth="1"/>
    <col min="4365" max="4608" width="11.42578125" style="34"/>
    <col min="4609" max="4609" width="3.85546875" style="34" customWidth="1"/>
    <col min="4610" max="4610" width="8.5703125" style="34" customWidth="1"/>
    <col min="4611" max="4611" width="7.7109375" style="34" customWidth="1"/>
    <col min="4612" max="4612" width="7.140625" style="34" customWidth="1"/>
    <col min="4613" max="4613" width="9.140625" style="34" customWidth="1"/>
    <col min="4614" max="4614" width="7.140625" style="34" customWidth="1"/>
    <col min="4615" max="4615" width="8.140625" style="34" customWidth="1"/>
    <col min="4616" max="4616" width="8.5703125" style="34" customWidth="1"/>
    <col min="4617" max="4617" width="10.42578125" style="34" customWidth="1"/>
    <col min="4618" max="4618" width="11.28515625" style="34" customWidth="1"/>
    <col min="4619" max="4619" width="17.85546875" style="34" customWidth="1"/>
    <col min="4620" max="4620" width="11.42578125" style="34" hidden="1" customWidth="1"/>
    <col min="4621" max="4864" width="11.42578125" style="34"/>
    <col min="4865" max="4865" width="3.85546875" style="34" customWidth="1"/>
    <col min="4866" max="4866" width="8.5703125" style="34" customWidth="1"/>
    <col min="4867" max="4867" width="7.7109375" style="34" customWidth="1"/>
    <col min="4868" max="4868" width="7.140625" style="34" customWidth="1"/>
    <col min="4869" max="4869" width="9.140625" style="34" customWidth="1"/>
    <col min="4870" max="4870" width="7.140625" style="34" customWidth="1"/>
    <col min="4871" max="4871" width="8.140625" style="34" customWidth="1"/>
    <col min="4872" max="4872" width="8.5703125" style="34" customWidth="1"/>
    <col min="4873" max="4873" width="10.42578125" style="34" customWidth="1"/>
    <col min="4874" max="4874" width="11.28515625" style="34" customWidth="1"/>
    <col min="4875" max="4875" width="17.85546875" style="34" customWidth="1"/>
    <col min="4876" max="4876" width="11.42578125" style="34" hidden="1" customWidth="1"/>
    <col min="4877" max="5120" width="11.42578125" style="34"/>
    <col min="5121" max="5121" width="3.85546875" style="34" customWidth="1"/>
    <col min="5122" max="5122" width="8.5703125" style="34" customWidth="1"/>
    <col min="5123" max="5123" width="7.7109375" style="34" customWidth="1"/>
    <col min="5124" max="5124" width="7.140625" style="34" customWidth="1"/>
    <col min="5125" max="5125" width="9.140625" style="34" customWidth="1"/>
    <col min="5126" max="5126" width="7.140625" style="34" customWidth="1"/>
    <col min="5127" max="5127" width="8.140625" style="34" customWidth="1"/>
    <col min="5128" max="5128" width="8.5703125" style="34" customWidth="1"/>
    <col min="5129" max="5129" width="10.42578125" style="34" customWidth="1"/>
    <col min="5130" max="5130" width="11.28515625" style="34" customWidth="1"/>
    <col min="5131" max="5131" width="17.85546875" style="34" customWidth="1"/>
    <col min="5132" max="5132" width="11.42578125" style="34" hidden="1" customWidth="1"/>
    <col min="5133" max="5376" width="11.42578125" style="34"/>
    <col min="5377" max="5377" width="3.85546875" style="34" customWidth="1"/>
    <col min="5378" max="5378" width="8.5703125" style="34" customWidth="1"/>
    <col min="5379" max="5379" width="7.7109375" style="34" customWidth="1"/>
    <col min="5380" max="5380" width="7.140625" style="34" customWidth="1"/>
    <col min="5381" max="5381" width="9.140625" style="34" customWidth="1"/>
    <col min="5382" max="5382" width="7.140625" style="34" customWidth="1"/>
    <col min="5383" max="5383" width="8.140625" style="34" customWidth="1"/>
    <col min="5384" max="5384" width="8.5703125" style="34" customWidth="1"/>
    <col min="5385" max="5385" width="10.42578125" style="34" customWidth="1"/>
    <col min="5386" max="5386" width="11.28515625" style="34" customWidth="1"/>
    <col min="5387" max="5387" width="17.85546875" style="34" customWidth="1"/>
    <col min="5388" max="5388" width="11.42578125" style="34" hidden="1" customWidth="1"/>
    <col min="5389" max="5632" width="11.42578125" style="34"/>
    <col min="5633" max="5633" width="3.85546875" style="34" customWidth="1"/>
    <col min="5634" max="5634" width="8.5703125" style="34" customWidth="1"/>
    <col min="5635" max="5635" width="7.7109375" style="34" customWidth="1"/>
    <col min="5636" max="5636" width="7.140625" style="34" customWidth="1"/>
    <col min="5637" max="5637" width="9.140625" style="34" customWidth="1"/>
    <col min="5638" max="5638" width="7.140625" style="34" customWidth="1"/>
    <col min="5639" max="5639" width="8.140625" style="34" customWidth="1"/>
    <col min="5640" max="5640" width="8.5703125" style="34" customWidth="1"/>
    <col min="5641" max="5641" width="10.42578125" style="34" customWidth="1"/>
    <col min="5642" max="5642" width="11.28515625" style="34" customWidth="1"/>
    <col min="5643" max="5643" width="17.85546875" style="34" customWidth="1"/>
    <col min="5644" max="5644" width="11.42578125" style="34" hidden="1" customWidth="1"/>
    <col min="5645" max="5888" width="11.42578125" style="34"/>
    <col min="5889" max="5889" width="3.85546875" style="34" customWidth="1"/>
    <col min="5890" max="5890" width="8.5703125" style="34" customWidth="1"/>
    <col min="5891" max="5891" width="7.7109375" style="34" customWidth="1"/>
    <col min="5892" max="5892" width="7.140625" style="34" customWidth="1"/>
    <col min="5893" max="5893" width="9.140625" style="34" customWidth="1"/>
    <col min="5894" max="5894" width="7.140625" style="34" customWidth="1"/>
    <col min="5895" max="5895" width="8.140625" style="34" customWidth="1"/>
    <col min="5896" max="5896" width="8.5703125" style="34" customWidth="1"/>
    <col min="5897" max="5897" width="10.42578125" style="34" customWidth="1"/>
    <col min="5898" max="5898" width="11.28515625" style="34" customWidth="1"/>
    <col min="5899" max="5899" width="17.85546875" style="34" customWidth="1"/>
    <col min="5900" max="5900" width="11.42578125" style="34" hidden="1" customWidth="1"/>
    <col min="5901" max="6144" width="11.42578125" style="34"/>
    <col min="6145" max="6145" width="3.85546875" style="34" customWidth="1"/>
    <col min="6146" max="6146" width="8.5703125" style="34" customWidth="1"/>
    <col min="6147" max="6147" width="7.7109375" style="34" customWidth="1"/>
    <col min="6148" max="6148" width="7.140625" style="34" customWidth="1"/>
    <col min="6149" max="6149" width="9.140625" style="34" customWidth="1"/>
    <col min="6150" max="6150" width="7.140625" style="34" customWidth="1"/>
    <col min="6151" max="6151" width="8.140625" style="34" customWidth="1"/>
    <col min="6152" max="6152" width="8.5703125" style="34" customWidth="1"/>
    <col min="6153" max="6153" width="10.42578125" style="34" customWidth="1"/>
    <col min="6154" max="6154" width="11.28515625" style="34" customWidth="1"/>
    <col min="6155" max="6155" width="17.85546875" style="34" customWidth="1"/>
    <col min="6156" max="6156" width="11.42578125" style="34" hidden="1" customWidth="1"/>
    <col min="6157" max="6400" width="11.42578125" style="34"/>
    <col min="6401" max="6401" width="3.85546875" style="34" customWidth="1"/>
    <col min="6402" max="6402" width="8.5703125" style="34" customWidth="1"/>
    <col min="6403" max="6403" width="7.7109375" style="34" customWidth="1"/>
    <col min="6404" max="6404" width="7.140625" style="34" customWidth="1"/>
    <col min="6405" max="6405" width="9.140625" style="34" customWidth="1"/>
    <col min="6406" max="6406" width="7.140625" style="34" customWidth="1"/>
    <col min="6407" max="6407" width="8.140625" style="34" customWidth="1"/>
    <col min="6408" max="6408" width="8.5703125" style="34" customWidth="1"/>
    <col min="6409" max="6409" width="10.42578125" style="34" customWidth="1"/>
    <col min="6410" max="6410" width="11.28515625" style="34" customWidth="1"/>
    <col min="6411" max="6411" width="17.85546875" style="34" customWidth="1"/>
    <col min="6412" max="6412" width="11.42578125" style="34" hidden="1" customWidth="1"/>
    <col min="6413" max="6656" width="11.42578125" style="34"/>
    <col min="6657" max="6657" width="3.85546875" style="34" customWidth="1"/>
    <col min="6658" max="6658" width="8.5703125" style="34" customWidth="1"/>
    <col min="6659" max="6659" width="7.7109375" style="34" customWidth="1"/>
    <col min="6660" max="6660" width="7.140625" style="34" customWidth="1"/>
    <col min="6661" max="6661" width="9.140625" style="34" customWidth="1"/>
    <col min="6662" max="6662" width="7.140625" style="34" customWidth="1"/>
    <col min="6663" max="6663" width="8.140625" style="34" customWidth="1"/>
    <col min="6664" max="6664" width="8.5703125" style="34" customWidth="1"/>
    <col min="6665" max="6665" width="10.42578125" style="34" customWidth="1"/>
    <col min="6666" max="6666" width="11.28515625" style="34" customWidth="1"/>
    <col min="6667" max="6667" width="17.85546875" style="34" customWidth="1"/>
    <col min="6668" max="6668" width="11.42578125" style="34" hidden="1" customWidth="1"/>
    <col min="6669" max="6912" width="11.42578125" style="34"/>
    <col min="6913" max="6913" width="3.85546875" style="34" customWidth="1"/>
    <col min="6914" max="6914" width="8.5703125" style="34" customWidth="1"/>
    <col min="6915" max="6915" width="7.7109375" style="34" customWidth="1"/>
    <col min="6916" max="6916" width="7.140625" style="34" customWidth="1"/>
    <col min="6917" max="6917" width="9.140625" style="34" customWidth="1"/>
    <col min="6918" max="6918" width="7.140625" style="34" customWidth="1"/>
    <col min="6919" max="6919" width="8.140625" style="34" customWidth="1"/>
    <col min="6920" max="6920" width="8.5703125" style="34" customWidth="1"/>
    <col min="6921" max="6921" width="10.42578125" style="34" customWidth="1"/>
    <col min="6922" max="6922" width="11.28515625" style="34" customWidth="1"/>
    <col min="6923" max="6923" width="17.85546875" style="34" customWidth="1"/>
    <col min="6924" max="6924" width="11.42578125" style="34" hidden="1" customWidth="1"/>
    <col min="6925" max="7168" width="11.42578125" style="34"/>
    <col min="7169" max="7169" width="3.85546875" style="34" customWidth="1"/>
    <col min="7170" max="7170" width="8.5703125" style="34" customWidth="1"/>
    <col min="7171" max="7171" width="7.7109375" style="34" customWidth="1"/>
    <col min="7172" max="7172" width="7.140625" style="34" customWidth="1"/>
    <col min="7173" max="7173" width="9.140625" style="34" customWidth="1"/>
    <col min="7174" max="7174" width="7.140625" style="34" customWidth="1"/>
    <col min="7175" max="7175" width="8.140625" style="34" customWidth="1"/>
    <col min="7176" max="7176" width="8.5703125" style="34" customWidth="1"/>
    <col min="7177" max="7177" width="10.42578125" style="34" customWidth="1"/>
    <col min="7178" max="7178" width="11.28515625" style="34" customWidth="1"/>
    <col min="7179" max="7179" width="17.85546875" style="34" customWidth="1"/>
    <col min="7180" max="7180" width="11.42578125" style="34" hidden="1" customWidth="1"/>
    <col min="7181" max="7424" width="11.42578125" style="34"/>
    <col min="7425" max="7425" width="3.85546875" style="34" customWidth="1"/>
    <col min="7426" max="7426" width="8.5703125" style="34" customWidth="1"/>
    <col min="7427" max="7427" width="7.7109375" style="34" customWidth="1"/>
    <col min="7428" max="7428" width="7.140625" style="34" customWidth="1"/>
    <col min="7429" max="7429" width="9.140625" style="34" customWidth="1"/>
    <col min="7430" max="7430" width="7.140625" style="34" customWidth="1"/>
    <col min="7431" max="7431" width="8.140625" style="34" customWidth="1"/>
    <col min="7432" max="7432" width="8.5703125" style="34" customWidth="1"/>
    <col min="7433" max="7433" width="10.42578125" style="34" customWidth="1"/>
    <col min="7434" max="7434" width="11.28515625" style="34" customWidth="1"/>
    <col min="7435" max="7435" width="17.85546875" style="34" customWidth="1"/>
    <col min="7436" max="7436" width="11.42578125" style="34" hidden="1" customWidth="1"/>
    <col min="7437" max="7680" width="11.42578125" style="34"/>
    <col min="7681" max="7681" width="3.85546875" style="34" customWidth="1"/>
    <col min="7682" max="7682" width="8.5703125" style="34" customWidth="1"/>
    <col min="7683" max="7683" width="7.7109375" style="34" customWidth="1"/>
    <col min="7684" max="7684" width="7.140625" style="34" customWidth="1"/>
    <col min="7685" max="7685" width="9.140625" style="34" customWidth="1"/>
    <col min="7686" max="7686" width="7.140625" style="34" customWidth="1"/>
    <col min="7687" max="7687" width="8.140625" style="34" customWidth="1"/>
    <col min="7688" max="7688" width="8.5703125" style="34" customWidth="1"/>
    <col min="7689" max="7689" width="10.42578125" style="34" customWidth="1"/>
    <col min="7690" max="7690" width="11.28515625" style="34" customWidth="1"/>
    <col min="7691" max="7691" width="17.85546875" style="34" customWidth="1"/>
    <col min="7692" max="7692" width="11.42578125" style="34" hidden="1" customWidth="1"/>
    <col min="7693" max="7936" width="11.42578125" style="34"/>
    <col min="7937" max="7937" width="3.85546875" style="34" customWidth="1"/>
    <col min="7938" max="7938" width="8.5703125" style="34" customWidth="1"/>
    <col min="7939" max="7939" width="7.7109375" style="34" customWidth="1"/>
    <col min="7940" max="7940" width="7.140625" style="34" customWidth="1"/>
    <col min="7941" max="7941" width="9.140625" style="34" customWidth="1"/>
    <col min="7942" max="7942" width="7.140625" style="34" customWidth="1"/>
    <col min="7943" max="7943" width="8.140625" style="34" customWidth="1"/>
    <col min="7944" max="7944" width="8.5703125" style="34" customWidth="1"/>
    <col min="7945" max="7945" width="10.42578125" style="34" customWidth="1"/>
    <col min="7946" max="7946" width="11.28515625" style="34" customWidth="1"/>
    <col min="7947" max="7947" width="17.85546875" style="34" customWidth="1"/>
    <col min="7948" max="7948" width="11.42578125" style="34" hidden="1" customWidth="1"/>
    <col min="7949" max="8192" width="11.42578125" style="34"/>
    <col min="8193" max="8193" width="3.85546875" style="34" customWidth="1"/>
    <col min="8194" max="8194" width="8.5703125" style="34" customWidth="1"/>
    <col min="8195" max="8195" width="7.7109375" style="34" customWidth="1"/>
    <col min="8196" max="8196" width="7.140625" style="34" customWidth="1"/>
    <col min="8197" max="8197" width="9.140625" style="34" customWidth="1"/>
    <col min="8198" max="8198" width="7.140625" style="34" customWidth="1"/>
    <col min="8199" max="8199" width="8.140625" style="34" customWidth="1"/>
    <col min="8200" max="8200" width="8.5703125" style="34" customWidth="1"/>
    <col min="8201" max="8201" width="10.42578125" style="34" customWidth="1"/>
    <col min="8202" max="8202" width="11.28515625" style="34" customWidth="1"/>
    <col min="8203" max="8203" width="17.85546875" style="34" customWidth="1"/>
    <col min="8204" max="8204" width="11.42578125" style="34" hidden="1" customWidth="1"/>
    <col min="8205" max="8448" width="11.42578125" style="34"/>
    <col min="8449" max="8449" width="3.85546875" style="34" customWidth="1"/>
    <col min="8450" max="8450" width="8.5703125" style="34" customWidth="1"/>
    <col min="8451" max="8451" width="7.7109375" style="34" customWidth="1"/>
    <col min="8452" max="8452" width="7.140625" style="34" customWidth="1"/>
    <col min="8453" max="8453" width="9.140625" style="34" customWidth="1"/>
    <col min="8454" max="8454" width="7.140625" style="34" customWidth="1"/>
    <col min="8455" max="8455" width="8.140625" style="34" customWidth="1"/>
    <col min="8456" max="8456" width="8.5703125" style="34" customWidth="1"/>
    <col min="8457" max="8457" width="10.42578125" style="34" customWidth="1"/>
    <col min="8458" max="8458" width="11.28515625" style="34" customWidth="1"/>
    <col min="8459" max="8459" width="17.85546875" style="34" customWidth="1"/>
    <col min="8460" max="8460" width="11.42578125" style="34" hidden="1" customWidth="1"/>
    <col min="8461" max="8704" width="11.42578125" style="34"/>
    <col min="8705" max="8705" width="3.85546875" style="34" customWidth="1"/>
    <col min="8706" max="8706" width="8.5703125" style="34" customWidth="1"/>
    <col min="8707" max="8707" width="7.7109375" style="34" customWidth="1"/>
    <col min="8708" max="8708" width="7.140625" style="34" customWidth="1"/>
    <col min="8709" max="8709" width="9.140625" style="34" customWidth="1"/>
    <col min="8710" max="8710" width="7.140625" style="34" customWidth="1"/>
    <col min="8711" max="8711" width="8.140625" style="34" customWidth="1"/>
    <col min="8712" max="8712" width="8.5703125" style="34" customWidth="1"/>
    <col min="8713" max="8713" width="10.42578125" style="34" customWidth="1"/>
    <col min="8714" max="8714" width="11.28515625" style="34" customWidth="1"/>
    <col min="8715" max="8715" width="17.85546875" style="34" customWidth="1"/>
    <col min="8716" max="8716" width="11.42578125" style="34" hidden="1" customWidth="1"/>
    <col min="8717" max="8960" width="11.42578125" style="34"/>
    <col min="8961" max="8961" width="3.85546875" style="34" customWidth="1"/>
    <col min="8962" max="8962" width="8.5703125" style="34" customWidth="1"/>
    <col min="8963" max="8963" width="7.7109375" style="34" customWidth="1"/>
    <col min="8964" max="8964" width="7.140625" style="34" customWidth="1"/>
    <col min="8965" max="8965" width="9.140625" style="34" customWidth="1"/>
    <col min="8966" max="8966" width="7.140625" style="34" customWidth="1"/>
    <col min="8967" max="8967" width="8.140625" style="34" customWidth="1"/>
    <col min="8968" max="8968" width="8.5703125" style="34" customWidth="1"/>
    <col min="8969" max="8969" width="10.42578125" style="34" customWidth="1"/>
    <col min="8970" max="8970" width="11.28515625" style="34" customWidth="1"/>
    <col min="8971" max="8971" width="17.85546875" style="34" customWidth="1"/>
    <col min="8972" max="8972" width="11.42578125" style="34" hidden="1" customWidth="1"/>
    <col min="8973" max="9216" width="11.42578125" style="34"/>
    <col min="9217" max="9217" width="3.85546875" style="34" customWidth="1"/>
    <col min="9218" max="9218" width="8.5703125" style="34" customWidth="1"/>
    <col min="9219" max="9219" width="7.7109375" style="34" customWidth="1"/>
    <col min="9220" max="9220" width="7.140625" style="34" customWidth="1"/>
    <col min="9221" max="9221" width="9.140625" style="34" customWidth="1"/>
    <col min="9222" max="9222" width="7.140625" style="34" customWidth="1"/>
    <col min="9223" max="9223" width="8.140625" style="34" customWidth="1"/>
    <col min="9224" max="9224" width="8.5703125" style="34" customWidth="1"/>
    <col min="9225" max="9225" width="10.42578125" style="34" customWidth="1"/>
    <col min="9226" max="9226" width="11.28515625" style="34" customWidth="1"/>
    <col min="9227" max="9227" width="17.85546875" style="34" customWidth="1"/>
    <col min="9228" max="9228" width="11.42578125" style="34" hidden="1" customWidth="1"/>
    <col min="9229" max="9472" width="11.42578125" style="34"/>
    <col min="9473" max="9473" width="3.85546875" style="34" customWidth="1"/>
    <col min="9474" max="9474" width="8.5703125" style="34" customWidth="1"/>
    <col min="9475" max="9475" width="7.7109375" style="34" customWidth="1"/>
    <col min="9476" max="9476" width="7.140625" style="34" customWidth="1"/>
    <col min="9477" max="9477" width="9.140625" style="34" customWidth="1"/>
    <col min="9478" max="9478" width="7.140625" style="34" customWidth="1"/>
    <col min="9479" max="9479" width="8.140625" style="34" customWidth="1"/>
    <col min="9480" max="9480" width="8.5703125" style="34" customWidth="1"/>
    <col min="9481" max="9481" width="10.42578125" style="34" customWidth="1"/>
    <col min="9482" max="9482" width="11.28515625" style="34" customWidth="1"/>
    <col min="9483" max="9483" width="17.85546875" style="34" customWidth="1"/>
    <col min="9484" max="9484" width="11.42578125" style="34" hidden="1" customWidth="1"/>
    <col min="9485" max="9728" width="11.42578125" style="34"/>
    <col min="9729" max="9729" width="3.85546875" style="34" customWidth="1"/>
    <col min="9730" max="9730" width="8.5703125" style="34" customWidth="1"/>
    <col min="9731" max="9731" width="7.7109375" style="34" customWidth="1"/>
    <col min="9732" max="9732" width="7.140625" style="34" customWidth="1"/>
    <col min="9733" max="9733" width="9.140625" style="34" customWidth="1"/>
    <col min="9734" max="9734" width="7.140625" style="34" customWidth="1"/>
    <col min="9735" max="9735" width="8.140625" style="34" customWidth="1"/>
    <col min="9736" max="9736" width="8.5703125" style="34" customWidth="1"/>
    <col min="9737" max="9737" width="10.42578125" style="34" customWidth="1"/>
    <col min="9738" max="9738" width="11.28515625" style="34" customWidth="1"/>
    <col min="9739" max="9739" width="17.85546875" style="34" customWidth="1"/>
    <col min="9740" max="9740" width="11.42578125" style="34" hidden="1" customWidth="1"/>
    <col min="9741" max="9984" width="11.42578125" style="34"/>
    <col min="9985" max="9985" width="3.85546875" style="34" customWidth="1"/>
    <col min="9986" max="9986" width="8.5703125" style="34" customWidth="1"/>
    <col min="9987" max="9987" width="7.7109375" style="34" customWidth="1"/>
    <col min="9988" max="9988" width="7.140625" style="34" customWidth="1"/>
    <col min="9989" max="9989" width="9.140625" style="34" customWidth="1"/>
    <col min="9990" max="9990" width="7.140625" style="34" customWidth="1"/>
    <col min="9991" max="9991" width="8.140625" style="34" customWidth="1"/>
    <col min="9992" max="9992" width="8.5703125" style="34" customWidth="1"/>
    <col min="9993" max="9993" width="10.42578125" style="34" customWidth="1"/>
    <col min="9994" max="9994" width="11.28515625" style="34" customWidth="1"/>
    <col min="9995" max="9995" width="17.85546875" style="34" customWidth="1"/>
    <col min="9996" max="9996" width="11.42578125" style="34" hidden="1" customWidth="1"/>
    <col min="9997" max="10240" width="11.42578125" style="34"/>
    <col min="10241" max="10241" width="3.85546875" style="34" customWidth="1"/>
    <col min="10242" max="10242" width="8.5703125" style="34" customWidth="1"/>
    <col min="10243" max="10243" width="7.7109375" style="34" customWidth="1"/>
    <col min="10244" max="10244" width="7.140625" style="34" customWidth="1"/>
    <col min="10245" max="10245" width="9.140625" style="34" customWidth="1"/>
    <col min="10246" max="10246" width="7.140625" style="34" customWidth="1"/>
    <col min="10247" max="10247" width="8.140625" style="34" customWidth="1"/>
    <col min="10248" max="10248" width="8.5703125" style="34" customWidth="1"/>
    <col min="10249" max="10249" width="10.42578125" style="34" customWidth="1"/>
    <col min="10250" max="10250" width="11.28515625" style="34" customWidth="1"/>
    <col min="10251" max="10251" width="17.85546875" style="34" customWidth="1"/>
    <col min="10252" max="10252" width="11.42578125" style="34" hidden="1" customWidth="1"/>
    <col min="10253" max="10496" width="11.42578125" style="34"/>
    <col min="10497" max="10497" width="3.85546875" style="34" customWidth="1"/>
    <col min="10498" max="10498" width="8.5703125" style="34" customWidth="1"/>
    <col min="10499" max="10499" width="7.7109375" style="34" customWidth="1"/>
    <col min="10500" max="10500" width="7.140625" style="34" customWidth="1"/>
    <col min="10501" max="10501" width="9.140625" style="34" customWidth="1"/>
    <col min="10502" max="10502" width="7.140625" style="34" customWidth="1"/>
    <col min="10503" max="10503" width="8.140625" style="34" customWidth="1"/>
    <col min="10504" max="10504" width="8.5703125" style="34" customWidth="1"/>
    <col min="10505" max="10505" width="10.42578125" style="34" customWidth="1"/>
    <col min="10506" max="10506" width="11.28515625" style="34" customWidth="1"/>
    <col min="10507" max="10507" width="17.85546875" style="34" customWidth="1"/>
    <col min="10508" max="10508" width="11.42578125" style="34" hidden="1" customWidth="1"/>
    <col min="10509" max="10752" width="11.42578125" style="34"/>
    <col min="10753" max="10753" width="3.85546875" style="34" customWidth="1"/>
    <col min="10754" max="10754" width="8.5703125" style="34" customWidth="1"/>
    <col min="10755" max="10755" width="7.7109375" style="34" customWidth="1"/>
    <col min="10756" max="10756" width="7.140625" style="34" customWidth="1"/>
    <col min="10757" max="10757" width="9.140625" style="34" customWidth="1"/>
    <col min="10758" max="10758" width="7.140625" style="34" customWidth="1"/>
    <col min="10759" max="10759" width="8.140625" style="34" customWidth="1"/>
    <col min="10760" max="10760" width="8.5703125" style="34" customWidth="1"/>
    <col min="10761" max="10761" width="10.42578125" style="34" customWidth="1"/>
    <col min="10762" max="10762" width="11.28515625" style="34" customWidth="1"/>
    <col min="10763" max="10763" width="17.85546875" style="34" customWidth="1"/>
    <col min="10764" max="10764" width="11.42578125" style="34" hidden="1" customWidth="1"/>
    <col min="10765" max="11008" width="11.42578125" style="34"/>
    <col min="11009" max="11009" width="3.85546875" style="34" customWidth="1"/>
    <col min="11010" max="11010" width="8.5703125" style="34" customWidth="1"/>
    <col min="11011" max="11011" width="7.7109375" style="34" customWidth="1"/>
    <col min="11012" max="11012" width="7.140625" style="34" customWidth="1"/>
    <col min="11013" max="11013" width="9.140625" style="34" customWidth="1"/>
    <col min="11014" max="11014" width="7.140625" style="34" customWidth="1"/>
    <col min="11015" max="11015" width="8.140625" style="34" customWidth="1"/>
    <col min="11016" max="11016" width="8.5703125" style="34" customWidth="1"/>
    <col min="11017" max="11017" width="10.42578125" style="34" customWidth="1"/>
    <col min="11018" max="11018" width="11.28515625" style="34" customWidth="1"/>
    <col min="11019" max="11019" width="17.85546875" style="34" customWidth="1"/>
    <col min="11020" max="11020" width="11.42578125" style="34" hidden="1" customWidth="1"/>
    <col min="11021" max="11264" width="11.42578125" style="34"/>
    <col min="11265" max="11265" width="3.85546875" style="34" customWidth="1"/>
    <col min="11266" max="11266" width="8.5703125" style="34" customWidth="1"/>
    <col min="11267" max="11267" width="7.7109375" style="34" customWidth="1"/>
    <col min="11268" max="11268" width="7.140625" style="34" customWidth="1"/>
    <col min="11269" max="11269" width="9.140625" style="34" customWidth="1"/>
    <col min="11270" max="11270" width="7.140625" style="34" customWidth="1"/>
    <col min="11271" max="11271" width="8.140625" style="34" customWidth="1"/>
    <col min="11272" max="11272" width="8.5703125" style="34" customWidth="1"/>
    <col min="11273" max="11273" width="10.42578125" style="34" customWidth="1"/>
    <col min="11274" max="11274" width="11.28515625" style="34" customWidth="1"/>
    <col min="11275" max="11275" width="17.85546875" style="34" customWidth="1"/>
    <col min="11276" max="11276" width="11.42578125" style="34" hidden="1" customWidth="1"/>
    <col min="11277" max="11520" width="11.42578125" style="34"/>
    <col min="11521" max="11521" width="3.85546875" style="34" customWidth="1"/>
    <col min="11522" max="11522" width="8.5703125" style="34" customWidth="1"/>
    <col min="11523" max="11523" width="7.7109375" style="34" customWidth="1"/>
    <col min="11524" max="11524" width="7.140625" style="34" customWidth="1"/>
    <col min="11525" max="11525" width="9.140625" style="34" customWidth="1"/>
    <col min="11526" max="11526" width="7.140625" style="34" customWidth="1"/>
    <col min="11527" max="11527" width="8.140625" style="34" customWidth="1"/>
    <col min="11528" max="11528" width="8.5703125" style="34" customWidth="1"/>
    <col min="11529" max="11529" width="10.42578125" style="34" customWidth="1"/>
    <col min="11530" max="11530" width="11.28515625" style="34" customWidth="1"/>
    <col min="11531" max="11531" width="17.85546875" style="34" customWidth="1"/>
    <col min="11532" max="11532" width="11.42578125" style="34" hidden="1" customWidth="1"/>
    <col min="11533" max="11776" width="11.42578125" style="34"/>
    <col min="11777" max="11777" width="3.85546875" style="34" customWidth="1"/>
    <col min="11778" max="11778" width="8.5703125" style="34" customWidth="1"/>
    <col min="11779" max="11779" width="7.7109375" style="34" customWidth="1"/>
    <col min="11780" max="11780" width="7.140625" style="34" customWidth="1"/>
    <col min="11781" max="11781" width="9.140625" style="34" customWidth="1"/>
    <col min="11782" max="11782" width="7.140625" style="34" customWidth="1"/>
    <col min="11783" max="11783" width="8.140625" style="34" customWidth="1"/>
    <col min="11784" max="11784" width="8.5703125" style="34" customWidth="1"/>
    <col min="11785" max="11785" width="10.42578125" style="34" customWidth="1"/>
    <col min="11786" max="11786" width="11.28515625" style="34" customWidth="1"/>
    <col min="11787" max="11787" width="17.85546875" style="34" customWidth="1"/>
    <col min="11788" max="11788" width="11.42578125" style="34" hidden="1" customWidth="1"/>
    <col min="11789" max="12032" width="11.42578125" style="34"/>
    <col min="12033" max="12033" width="3.85546875" style="34" customWidth="1"/>
    <col min="12034" max="12034" width="8.5703125" style="34" customWidth="1"/>
    <col min="12035" max="12035" width="7.7109375" style="34" customWidth="1"/>
    <col min="12036" max="12036" width="7.140625" style="34" customWidth="1"/>
    <col min="12037" max="12037" width="9.140625" style="34" customWidth="1"/>
    <col min="12038" max="12038" width="7.140625" style="34" customWidth="1"/>
    <col min="12039" max="12039" width="8.140625" style="34" customWidth="1"/>
    <col min="12040" max="12040" width="8.5703125" style="34" customWidth="1"/>
    <col min="12041" max="12041" width="10.42578125" style="34" customWidth="1"/>
    <col min="12042" max="12042" width="11.28515625" style="34" customWidth="1"/>
    <col min="12043" max="12043" width="17.85546875" style="34" customWidth="1"/>
    <col min="12044" max="12044" width="11.42578125" style="34" hidden="1" customWidth="1"/>
    <col min="12045" max="12288" width="11.42578125" style="34"/>
    <col min="12289" max="12289" width="3.85546875" style="34" customWidth="1"/>
    <col min="12290" max="12290" width="8.5703125" style="34" customWidth="1"/>
    <col min="12291" max="12291" width="7.7109375" style="34" customWidth="1"/>
    <col min="12292" max="12292" width="7.140625" style="34" customWidth="1"/>
    <col min="12293" max="12293" width="9.140625" style="34" customWidth="1"/>
    <col min="12294" max="12294" width="7.140625" style="34" customWidth="1"/>
    <col min="12295" max="12295" width="8.140625" style="34" customWidth="1"/>
    <col min="12296" max="12296" width="8.5703125" style="34" customWidth="1"/>
    <col min="12297" max="12297" width="10.42578125" style="34" customWidth="1"/>
    <col min="12298" max="12298" width="11.28515625" style="34" customWidth="1"/>
    <col min="12299" max="12299" width="17.85546875" style="34" customWidth="1"/>
    <col min="12300" max="12300" width="11.42578125" style="34" hidden="1" customWidth="1"/>
    <col min="12301" max="12544" width="11.42578125" style="34"/>
    <col min="12545" max="12545" width="3.85546875" style="34" customWidth="1"/>
    <col min="12546" max="12546" width="8.5703125" style="34" customWidth="1"/>
    <col min="12547" max="12547" width="7.7109375" style="34" customWidth="1"/>
    <col min="12548" max="12548" width="7.140625" style="34" customWidth="1"/>
    <col min="12549" max="12549" width="9.140625" style="34" customWidth="1"/>
    <col min="12550" max="12550" width="7.140625" style="34" customWidth="1"/>
    <col min="12551" max="12551" width="8.140625" style="34" customWidth="1"/>
    <col min="12552" max="12552" width="8.5703125" style="34" customWidth="1"/>
    <col min="12553" max="12553" width="10.42578125" style="34" customWidth="1"/>
    <col min="12554" max="12554" width="11.28515625" style="34" customWidth="1"/>
    <col min="12555" max="12555" width="17.85546875" style="34" customWidth="1"/>
    <col min="12556" max="12556" width="11.42578125" style="34" hidden="1" customWidth="1"/>
    <col min="12557" max="12800" width="11.42578125" style="34"/>
    <col min="12801" max="12801" width="3.85546875" style="34" customWidth="1"/>
    <col min="12802" max="12802" width="8.5703125" style="34" customWidth="1"/>
    <col min="12803" max="12803" width="7.7109375" style="34" customWidth="1"/>
    <col min="12804" max="12804" width="7.140625" style="34" customWidth="1"/>
    <col min="12805" max="12805" width="9.140625" style="34" customWidth="1"/>
    <col min="12806" max="12806" width="7.140625" style="34" customWidth="1"/>
    <col min="12807" max="12807" width="8.140625" style="34" customWidth="1"/>
    <col min="12808" max="12808" width="8.5703125" style="34" customWidth="1"/>
    <col min="12809" max="12809" width="10.42578125" style="34" customWidth="1"/>
    <col min="12810" max="12810" width="11.28515625" style="34" customWidth="1"/>
    <col min="12811" max="12811" width="17.85546875" style="34" customWidth="1"/>
    <col min="12812" max="12812" width="11.42578125" style="34" hidden="1" customWidth="1"/>
    <col min="12813" max="13056" width="11.42578125" style="34"/>
    <col min="13057" max="13057" width="3.85546875" style="34" customWidth="1"/>
    <col min="13058" max="13058" width="8.5703125" style="34" customWidth="1"/>
    <col min="13059" max="13059" width="7.7109375" style="34" customWidth="1"/>
    <col min="13060" max="13060" width="7.140625" style="34" customWidth="1"/>
    <col min="13061" max="13061" width="9.140625" style="34" customWidth="1"/>
    <col min="13062" max="13062" width="7.140625" style="34" customWidth="1"/>
    <col min="13063" max="13063" width="8.140625" style="34" customWidth="1"/>
    <col min="13064" max="13064" width="8.5703125" style="34" customWidth="1"/>
    <col min="13065" max="13065" width="10.42578125" style="34" customWidth="1"/>
    <col min="13066" max="13066" width="11.28515625" style="34" customWidth="1"/>
    <col min="13067" max="13067" width="17.85546875" style="34" customWidth="1"/>
    <col min="13068" max="13068" width="11.42578125" style="34" hidden="1" customWidth="1"/>
    <col min="13069" max="13312" width="11.42578125" style="34"/>
    <col min="13313" max="13313" width="3.85546875" style="34" customWidth="1"/>
    <col min="13314" max="13314" width="8.5703125" style="34" customWidth="1"/>
    <col min="13315" max="13315" width="7.7109375" style="34" customWidth="1"/>
    <col min="13316" max="13316" width="7.140625" style="34" customWidth="1"/>
    <col min="13317" max="13317" width="9.140625" style="34" customWidth="1"/>
    <col min="13318" max="13318" width="7.140625" style="34" customWidth="1"/>
    <col min="13319" max="13319" width="8.140625" style="34" customWidth="1"/>
    <col min="13320" max="13320" width="8.5703125" style="34" customWidth="1"/>
    <col min="13321" max="13321" width="10.42578125" style="34" customWidth="1"/>
    <col min="13322" max="13322" width="11.28515625" style="34" customWidth="1"/>
    <col min="13323" max="13323" width="17.85546875" style="34" customWidth="1"/>
    <col min="13324" max="13324" width="11.42578125" style="34" hidden="1" customWidth="1"/>
    <col min="13325" max="13568" width="11.42578125" style="34"/>
    <col min="13569" max="13569" width="3.85546875" style="34" customWidth="1"/>
    <col min="13570" max="13570" width="8.5703125" style="34" customWidth="1"/>
    <col min="13571" max="13571" width="7.7109375" style="34" customWidth="1"/>
    <col min="13572" max="13572" width="7.140625" style="34" customWidth="1"/>
    <col min="13573" max="13573" width="9.140625" style="34" customWidth="1"/>
    <col min="13574" max="13574" width="7.140625" style="34" customWidth="1"/>
    <col min="13575" max="13575" width="8.140625" style="34" customWidth="1"/>
    <col min="13576" max="13576" width="8.5703125" style="34" customWidth="1"/>
    <col min="13577" max="13577" width="10.42578125" style="34" customWidth="1"/>
    <col min="13578" max="13578" width="11.28515625" style="34" customWidth="1"/>
    <col min="13579" max="13579" width="17.85546875" style="34" customWidth="1"/>
    <col min="13580" max="13580" width="11.42578125" style="34" hidden="1" customWidth="1"/>
    <col min="13581" max="13824" width="11.42578125" style="34"/>
    <col min="13825" max="13825" width="3.85546875" style="34" customWidth="1"/>
    <col min="13826" max="13826" width="8.5703125" style="34" customWidth="1"/>
    <col min="13827" max="13827" width="7.7109375" style="34" customWidth="1"/>
    <col min="13828" max="13828" width="7.140625" style="34" customWidth="1"/>
    <col min="13829" max="13829" width="9.140625" style="34" customWidth="1"/>
    <col min="13830" max="13830" width="7.140625" style="34" customWidth="1"/>
    <col min="13831" max="13831" width="8.140625" style="34" customWidth="1"/>
    <col min="13832" max="13832" width="8.5703125" style="34" customWidth="1"/>
    <col min="13833" max="13833" width="10.42578125" style="34" customWidth="1"/>
    <col min="13834" max="13834" width="11.28515625" style="34" customWidth="1"/>
    <col min="13835" max="13835" width="17.85546875" style="34" customWidth="1"/>
    <col min="13836" max="13836" width="11.42578125" style="34" hidden="1" customWidth="1"/>
    <col min="13837" max="14080" width="11.42578125" style="34"/>
    <col min="14081" max="14081" width="3.85546875" style="34" customWidth="1"/>
    <col min="14082" max="14082" width="8.5703125" style="34" customWidth="1"/>
    <col min="14083" max="14083" width="7.7109375" style="34" customWidth="1"/>
    <col min="14084" max="14084" width="7.140625" style="34" customWidth="1"/>
    <col min="14085" max="14085" width="9.140625" style="34" customWidth="1"/>
    <col min="14086" max="14086" width="7.140625" style="34" customWidth="1"/>
    <col min="14087" max="14087" width="8.140625" style="34" customWidth="1"/>
    <col min="14088" max="14088" width="8.5703125" style="34" customWidth="1"/>
    <col min="14089" max="14089" width="10.42578125" style="34" customWidth="1"/>
    <col min="14090" max="14090" width="11.28515625" style="34" customWidth="1"/>
    <col min="14091" max="14091" width="17.85546875" style="34" customWidth="1"/>
    <col min="14092" max="14092" width="11.42578125" style="34" hidden="1" customWidth="1"/>
    <col min="14093" max="14336" width="11.42578125" style="34"/>
    <col min="14337" max="14337" width="3.85546875" style="34" customWidth="1"/>
    <col min="14338" max="14338" width="8.5703125" style="34" customWidth="1"/>
    <col min="14339" max="14339" width="7.7109375" style="34" customWidth="1"/>
    <col min="14340" max="14340" width="7.140625" style="34" customWidth="1"/>
    <col min="14341" max="14341" width="9.140625" style="34" customWidth="1"/>
    <col min="14342" max="14342" width="7.140625" style="34" customWidth="1"/>
    <col min="14343" max="14343" width="8.140625" style="34" customWidth="1"/>
    <col min="14344" max="14344" width="8.5703125" style="34" customWidth="1"/>
    <col min="14345" max="14345" width="10.42578125" style="34" customWidth="1"/>
    <col min="14346" max="14346" width="11.28515625" style="34" customWidth="1"/>
    <col min="14347" max="14347" width="17.85546875" style="34" customWidth="1"/>
    <col min="14348" max="14348" width="11.42578125" style="34" hidden="1" customWidth="1"/>
    <col min="14349" max="14592" width="11.42578125" style="34"/>
    <col min="14593" max="14593" width="3.85546875" style="34" customWidth="1"/>
    <col min="14594" max="14594" width="8.5703125" style="34" customWidth="1"/>
    <col min="14595" max="14595" width="7.7109375" style="34" customWidth="1"/>
    <col min="14596" max="14596" width="7.140625" style="34" customWidth="1"/>
    <col min="14597" max="14597" width="9.140625" style="34" customWidth="1"/>
    <col min="14598" max="14598" width="7.140625" style="34" customWidth="1"/>
    <col min="14599" max="14599" width="8.140625" style="34" customWidth="1"/>
    <col min="14600" max="14600" width="8.5703125" style="34" customWidth="1"/>
    <col min="14601" max="14601" width="10.42578125" style="34" customWidth="1"/>
    <col min="14602" max="14602" width="11.28515625" style="34" customWidth="1"/>
    <col min="14603" max="14603" width="17.85546875" style="34" customWidth="1"/>
    <col min="14604" max="14604" width="11.42578125" style="34" hidden="1" customWidth="1"/>
    <col min="14605" max="14848" width="11.42578125" style="34"/>
    <col min="14849" max="14849" width="3.85546875" style="34" customWidth="1"/>
    <col min="14850" max="14850" width="8.5703125" style="34" customWidth="1"/>
    <col min="14851" max="14851" width="7.7109375" style="34" customWidth="1"/>
    <col min="14852" max="14852" width="7.140625" style="34" customWidth="1"/>
    <col min="14853" max="14853" width="9.140625" style="34" customWidth="1"/>
    <col min="14854" max="14854" width="7.140625" style="34" customWidth="1"/>
    <col min="14855" max="14855" width="8.140625" style="34" customWidth="1"/>
    <col min="14856" max="14856" width="8.5703125" style="34" customWidth="1"/>
    <col min="14857" max="14857" width="10.42578125" style="34" customWidth="1"/>
    <col min="14858" max="14858" width="11.28515625" style="34" customWidth="1"/>
    <col min="14859" max="14859" width="17.85546875" style="34" customWidth="1"/>
    <col min="14860" max="14860" width="11.42578125" style="34" hidden="1" customWidth="1"/>
    <col min="14861" max="15104" width="11.42578125" style="34"/>
    <col min="15105" max="15105" width="3.85546875" style="34" customWidth="1"/>
    <col min="15106" max="15106" width="8.5703125" style="34" customWidth="1"/>
    <col min="15107" max="15107" width="7.7109375" style="34" customWidth="1"/>
    <col min="15108" max="15108" width="7.140625" style="34" customWidth="1"/>
    <col min="15109" max="15109" width="9.140625" style="34" customWidth="1"/>
    <col min="15110" max="15110" width="7.140625" style="34" customWidth="1"/>
    <col min="15111" max="15111" width="8.140625" style="34" customWidth="1"/>
    <col min="15112" max="15112" width="8.5703125" style="34" customWidth="1"/>
    <col min="15113" max="15113" width="10.42578125" style="34" customWidth="1"/>
    <col min="15114" max="15114" width="11.28515625" style="34" customWidth="1"/>
    <col min="15115" max="15115" width="17.85546875" style="34" customWidth="1"/>
    <col min="15116" max="15116" width="11.42578125" style="34" hidden="1" customWidth="1"/>
    <col min="15117" max="15360" width="11.42578125" style="34"/>
    <col min="15361" max="15361" width="3.85546875" style="34" customWidth="1"/>
    <col min="15362" max="15362" width="8.5703125" style="34" customWidth="1"/>
    <col min="15363" max="15363" width="7.7109375" style="34" customWidth="1"/>
    <col min="15364" max="15364" width="7.140625" style="34" customWidth="1"/>
    <col min="15365" max="15365" width="9.140625" style="34" customWidth="1"/>
    <col min="15366" max="15366" width="7.140625" style="34" customWidth="1"/>
    <col min="15367" max="15367" width="8.140625" style="34" customWidth="1"/>
    <col min="15368" max="15368" width="8.5703125" style="34" customWidth="1"/>
    <col min="15369" max="15369" width="10.42578125" style="34" customWidth="1"/>
    <col min="15370" max="15370" width="11.28515625" style="34" customWidth="1"/>
    <col min="15371" max="15371" width="17.85546875" style="34" customWidth="1"/>
    <col min="15372" max="15372" width="11.42578125" style="34" hidden="1" customWidth="1"/>
    <col min="15373" max="15616" width="11.42578125" style="34"/>
    <col min="15617" max="15617" width="3.85546875" style="34" customWidth="1"/>
    <col min="15618" max="15618" width="8.5703125" style="34" customWidth="1"/>
    <col min="15619" max="15619" width="7.7109375" style="34" customWidth="1"/>
    <col min="15620" max="15620" width="7.140625" style="34" customWidth="1"/>
    <col min="15621" max="15621" width="9.140625" style="34" customWidth="1"/>
    <col min="15622" max="15622" width="7.140625" style="34" customWidth="1"/>
    <col min="15623" max="15623" width="8.140625" style="34" customWidth="1"/>
    <col min="15624" max="15624" width="8.5703125" style="34" customWidth="1"/>
    <col min="15625" max="15625" width="10.42578125" style="34" customWidth="1"/>
    <col min="15626" max="15626" width="11.28515625" style="34" customWidth="1"/>
    <col min="15627" max="15627" width="17.85546875" style="34" customWidth="1"/>
    <col min="15628" max="15628" width="11.42578125" style="34" hidden="1" customWidth="1"/>
    <col min="15629" max="15872" width="11.42578125" style="34"/>
    <col min="15873" max="15873" width="3.85546875" style="34" customWidth="1"/>
    <col min="15874" max="15874" width="8.5703125" style="34" customWidth="1"/>
    <col min="15875" max="15875" width="7.7109375" style="34" customWidth="1"/>
    <col min="15876" max="15876" width="7.140625" style="34" customWidth="1"/>
    <col min="15877" max="15877" width="9.140625" style="34" customWidth="1"/>
    <col min="15878" max="15878" width="7.140625" style="34" customWidth="1"/>
    <col min="15879" max="15879" width="8.140625" style="34" customWidth="1"/>
    <col min="15880" max="15880" width="8.5703125" style="34" customWidth="1"/>
    <col min="15881" max="15881" width="10.42578125" style="34" customWidth="1"/>
    <col min="15882" max="15882" width="11.28515625" style="34" customWidth="1"/>
    <col min="15883" max="15883" width="17.85546875" style="34" customWidth="1"/>
    <col min="15884" max="15884" width="11.42578125" style="34" hidden="1" customWidth="1"/>
    <col min="15885" max="16128" width="11.42578125" style="34"/>
    <col min="16129" max="16129" width="3.85546875" style="34" customWidth="1"/>
    <col min="16130" max="16130" width="8.5703125" style="34" customWidth="1"/>
    <col min="16131" max="16131" width="7.7109375" style="34" customWidth="1"/>
    <col min="16132" max="16132" width="7.140625" style="34" customWidth="1"/>
    <col min="16133" max="16133" width="9.140625" style="34" customWidth="1"/>
    <col min="16134" max="16134" width="7.140625" style="34" customWidth="1"/>
    <col min="16135" max="16135" width="8.140625" style="34" customWidth="1"/>
    <col min="16136" max="16136" width="8.5703125" style="34" customWidth="1"/>
    <col min="16137" max="16137" width="10.42578125" style="34" customWidth="1"/>
    <col min="16138" max="16138" width="11.28515625" style="34" customWidth="1"/>
    <col min="16139" max="16139" width="17.85546875" style="34" customWidth="1"/>
    <col min="16140" max="16140" width="11.42578125" style="34" hidden="1" customWidth="1"/>
    <col min="16141" max="16384" width="11.42578125" style="34"/>
  </cols>
  <sheetData>
    <row r="1" spans="1:14" s="30" customFormat="1" ht="22.5" customHeight="1">
      <c r="A1" s="141" t="s">
        <v>28</v>
      </c>
      <c r="B1" s="142"/>
      <c r="C1" s="141"/>
      <c r="D1" s="141"/>
      <c r="E1" s="141"/>
      <c r="F1" s="141"/>
      <c r="G1" s="141"/>
      <c r="H1" s="141"/>
      <c r="I1" s="141"/>
      <c r="J1" s="141"/>
      <c r="K1" s="141"/>
      <c r="L1" s="29"/>
      <c r="M1" s="29"/>
      <c r="N1" s="29"/>
    </row>
    <row r="2" spans="1:14" s="30" customFormat="1" ht="22.5" customHeight="1">
      <c r="A2" s="141" t="str">
        <f>"- Stunden-Einzelnachweis -"</f>
        <v>- Stunden-Einzelnachweis -</v>
      </c>
      <c r="B2" s="142"/>
      <c r="C2" s="141"/>
      <c r="D2" s="141"/>
      <c r="E2" s="141"/>
      <c r="F2" s="141"/>
      <c r="G2" s="141"/>
      <c r="H2" s="141"/>
      <c r="I2" s="141"/>
      <c r="J2" s="141"/>
      <c r="K2" s="141"/>
      <c r="L2" s="29"/>
      <c r="M2" s="29"/>
      <c r="N2" s="29"/>
    </row>
    <row r="3" spans="1:14" s="30" customFormat="1" ht="15">
      <c r="A3" s="29"/>
      <c r="B3" s="29"/>
      <c r="C3" s="135"/>
      <c r="D3" s="136"/>
      <c r="E3" s="136"/>
      <c r="F3" s="136"/>
      <c r="G3" s="136"/>
      <c r="H3" s="29"/>
      <c r="I3" s="29"/>
      <c r="J3" s="29"/>
      <c r="K3" s="135"/>
      <c r="L3" s="29"/>
      <c r="M3" s="29"/>
      <c r="N3" s="29"/>
    </row>
    <row r="4" spans="1:14" ht="12.75">
      <c r="A4" s="31" t="s">
        <v>29</v>
      </c>
      <c r="C4" s="137"/>
      <c r="D4" s="137"/>
      <c r="E4" s="137"/>
      <c r="F4" s="137"/>
      <c r="G4" s="137"/>
      <c r="H4" s="33"/>
      <c r="I4" s="139" t="s">
        <v>30</v>
      </c>
      <c r="J4" s="140"/>
      <c r="K4" s="137"/>
    </row>
    <row r="5" spans="1:14" ht="7.5" customHeight="1">
      <c r="A5" s="31"/>
      <c r="C5" s="35"/>
      <c r="D5" s="35"/>
      <c r="E5" s="35"/>
      <c r="F5" s="35"/>
      <c r="G5" s="35"/>
      <c r="H5" s="33"/>
      <c r="I5" s="33"/>
      <c r="J5" s="36"/>
      <c r="K5" s="33"/>
    </row>
    <row r="6" spans="1:14">
      <c r="C6" s="135"/>
      <c r="D6" s="136"/>
      <c r="E6" s="136"/>
      <c r="F6" s="136"/>
      <c r="G6" s="136"/>
      <c r="K6" s="138"/>
    </row>
    <row r="7" spans="1:14" ht="12.75">
      <c r="A7" s="31" t="s">
        <v>31</v>
      </c>
      <c r="C7" s="137"/>
      <c r="D7" s="137"/>
      <c r="E7" s="137"/>
      <c r="F7" s="137"/>
      <c r="G7" s="137"/>
      <c r="H7" s="33"/>
      <c r="I7" s="139" t="s">
        <v>32</v>
      </c>
      <c r="J7" s="140"/>
      <c r="K7" s="137"/>
    </row>
    <row r="9" spans="1:14" ht="24" customHeight="1">
      <c r="A9" s="37"/>
      <c r="B9" s="114" t="s">
        <v>33</v>
      </c>
      <c r="C9" s="115"/>
      <c r="D9" s="115"/>
      <c r="E9" s="115"/>
      <c r="F9" s="115"/>
      <c r="G9" s="116"/>
      <c r="H9" s="114" t="s">
        <v>34</v>
      </c>
      <c r="I9" s="116"/>
      <c r="J9" s="117" t="s">
        <v>35</v>
      </c>
      <c r="K9" s="118"/>
    </row>
    <row r="10" spans="1:14" ht="12" customHeight="1">
      <c r="A10" s="119" t="s">
        <v>36</v>
      </c>
      <c r="B10" s="122" t="s">
        <v>37</v>
      </c>
      <c r="C10" s="122" t="s">
        <v>38</v>
      </c>
      <c r="D10" s="125" t="s">
        <v>39</v>
      </c>
      <c r="E10" s="122" t="s">
        <v>40</v>
      </c>
      <c r="F10" s="128" t="s">
        <v>41</v>
      </c>
      <c r="G10" s="122" t="s">
        <v>42</v>
      </c>
      <c r="H10" s="122" t="s">
        <v>43</v>
      </c>
      <c r="I10" s="122" t="s">
        <v>44</v>
      </c>
      <c r="J10" s="131" t="s">
        <v>92</v>
      </c>
      <c r="K10" s="132"/>
    </row>
    <row r="11" spans="1:14" ht="12.75" customHeight="1">
      <c r="A11" s="120"/>
      <c r="B11" s="123"/>
      <c r="C11" s="123"/>
      <c r="D11" s="126"/>
      <c r="E11" s="123"/>
      <c r="F11" s="129"/>
      <c r="G11" s="123"/>
      <c r="H11" s="123"/>
      <c r="I11" s="123"/>
      <c r="J11" s="131"/>
      <c r="K11" s="132"/>
    </row>
    <row r="12" spans="1:14" ht="12.75" customHeight="1">
      <c r="A12" s="121"/>
      <c r="B12" s="124"/>
      <c r="C12" s="124"/>
      <c r="D12" s="127"/>
      <c r="E12" s="124"/>
      <c r="F12" s="130"/>
      <c r="G12" s="124"/>
      <c r="H12" s="124"/>
      <c r="I12" s="124"/>
      <c r="J12" s="133"/>
      <c r="K12" s="134"/>
    </row>
    <row r="13" spans="1:14" ht="12.75" customHeight="1" thickBot="1">
      <c r="F13" s="38"/>
      <c r="G13" s="39" t="s">
        <v>45</v>
      </c>
      <c r="H13" s="40"/>
      <c r="I13" s="40"/>
    </row>
    <row r="14" spans="1:14" ht="20.100000000000001" customHeight="1" thickBot="1">
      <c r="A14" s="41" t="s">
        <v>46</v>
      </c>
      <c r="B14" s="42"/>
      <c r="C14" s="42"/>
      <c r="D14" s="42"/>
      <c r="E14" s="43">
        <f t="shared" ref="E14:E44" si="0">IF(C14&lt;B14,L14-B14+C14,C14-B14)-D14</f>
        <v>0</v>
      </c>
      <c r="F14" s="44">
        <f>E14*24</f>
        <v>0</v>
      </c>
      <c r="G14" s="95">
        <v>0</v>
      </c>
      <c r="H14" s="45">
        <v>0</v>
      </c>
      <c r="I14" s="46">
        <f>ROUND((F14+G14)*H14,2)</f>
        <v>0</v>
      </c>
      <c r="J14" s="111"/>
      <c r="K14" s="112"/>
      <c r="L14" s="47">
        <v>1</v>
      </c>
    </row>
    <row r="15" spans="1:14" ht="20.100000000000001" customHeight="1" thickBot="1">
      <c r="A15" s="41" t="s">
        <v>47</v>
      </c>
      <c r="B15" s="42"/>
      <c r="C15" s="42"/>
      <c r="D15" s="42"/>
      <c r="E15" s="43">
        <f t="shared" si="0"/>
        <v>0</v>
      </c>
      <c r="F15" s="44">
        <f>E15*24</f>
        <v>0</v>
      </c>
      <c r="G15" s="96">
        <v>0</v>
      </c>
      <c r="H15" s="45">
        <v>0</v>
      </c>
      <c r="I15" s="46">
        <f t="shared" ref="I15:I44" si="1">ROUND((F15+G15)*H15,2)</f>
        <v>0</v>
      </c>
      <c r="J15" s="111"/>
      <c r="K15" s="112"/>
      <c r="L15" s="47">
        <v>1</v>
      </c>
    </row>
    <row r="16" spans="1:14" ht="20.100000000000001" customHeight="1" thickBot="1">
      <c r="A16" s="41" t="s">
        <v>48</v>
      </c>
      <c r="B16" s="42"/>
      <c r="C16" s="42"/>
      <c r="D16" s="42"/>
      <c r="E16" s="43">
        <f t="shared" si="0"/>
        <v>0</v>
      </c>
      <c r="F16" s="44">
        <f>E16*24</f>
        <v>0</v>
      </c>
      <c r="G16" s="96">
        <v>0</v>
      </c>
      <c r="H16" s="45">
        <v>0</v>
      </c>
      <c r="I16" s="46">
        <f t="shared" si="1"/>
        <v>0</v>
      </c>
      <c r="J16" s="111"/>
      <c r="K16" s="112"/>
      <c r="L16" s="47">
        <v>1</v>
      </c>
    </row>
    <row r="17" spans="1:14" ht="20.100000000000001" customHeight="1" thickBot="1">
      <c r="A17" s="41" t="s">
        <v>49</v>
      </c>
      <c r="B17" s="42"/>
      <c r="C17" s="42"/>
      <c r="D17" s="42"/>
      <c r="E17" s="43">
        <f t="shared" si="0"/>
        <v>0</v>
      </c>
      <c r="F17" s="44">
        <f t="shared" ref="F17:F44" si="2">E17*24</f>
        <v>0</v>
      </c>
      <c r="G17" s="96">
        <v>0</v>
      </c>
      <c r="H17" s="45">
        <v>0</v>
      </c>
      <c r="I17" s="46">
        <f t="shared" si="1"/>
        <v>0</v>
      </c>
      <c r="J17" s="111"/>
      <c r="K17" s="112"/>
      <c r="L17" s="47">
        <v>1</v>
      </c>
    </row>
    <row r="18" spans="1:14" ht="20.100000000000001" customHeight="1" thickBot="1">
      <c r="A18" s="41" t="s">
        <v>50</v>
      </c>
      <c r="B18" s="42"/>
      <c r="C18" s="42"/>
      <c r="D18" s="42"/>
      <c r="E18" s="43">
        <f t="shared" si="0"/>
        <v>0</v>
      </c>
      <c r="F18" s="44">
        <f t="shared" si="2"/>
        <v>0</v>
      </c>
      <c r="G18" s="96">
        <v>0</v>
      </c>
      <c r="H18" s="45">
        <v>0</v>
      </c>
      <c r="I18" s="46">
        <f t="shared" si="1"/>
        <v>0</v>
      </c>
      <c r="J18" s="111"/>
      <c r="K18" s="112"/>
      <c r="L18" s="47">
        <v>1</v>
      </c>
      <c r="N18" s="48"/>
    </row>
    <row r="19" spans="1:14" ht="20.100000000000001" customHeight="1" thickBot="1">
      <c r="A19" s="41" t="s">
        <v>51</v>
      </c>
      <c r="B19" s="42"/>
      <c r="C19" s="42"/>
      <c r="D19" s="42"/>
      <c r="E19" s="43">
        <f t="shared" si="0"/>
        <v>0</v>
      </c>
      <c r="F19" s="44">
        <f t="shared" si="2"/>
        <v>0</v>
      </c>
      <c r="G19" s="96">
        <v>0</v>
      </c>
      <c r="H19" s="45">
        <v>0</v>
      </c>
      <c r="I19" s="46">
        <f t="shared" si="1"/>
        <v>0</v>
      </c>
      <c r="J19" s="111"/>
      <c r="K19" s="112"/>
      <c r="L19" s="47">
        <v>1</v>
      </c>
    </row>
    <row r="20" spans="1:14" ht="20.100000000000001" customHeight="1" thickBot="1">
      <c r="A20" s="41" t="s">
        <v>52</v>
      </c>
      <c r="B20" s="42"/>
      <c r="C20" s="42"/>
      <c r="D20" s="42"/>
      <c r="E20" s="43">
        <f t="shared" si="0"/>
        <v>0</v>
      </c>
      <c r="F20" s="44">
        <f t="shared" si="2"/>
        <v>0</v>
      </c>
      <c r="G20" s="96">
        <v>0</v>
      </c>
      <c r="H20" s="45">
        <v>0</v>
      </c>
      <c r="I20" s="46">
        <f t="shared" si="1"/>
        <v>0</v>
      </c>
      <c r="J20" s="111"/>
      <c r="K20" s="112"/>
      <c r="L20" s="47">
        <v>1</v>
      </c>
    </row>
    <row r="21" spans="1:14" ht="20.100000000000001" customHeight="1" thickBot="1">
      <c r="A21" s="41" t="s">
        <v>53</v>
      </c>
      <c r="B21" s="42"/>
      <c r="C21" s="42"/>
      <c r="D21" s="42"/>
      <c r="E21" s="43">
        <f t="shared" si="0"/>
        <v>0</v>
      </c>
      <c r="F21" s="44">
        <f t="shared" si="2"/>
        <v>0</v>
      </c>
      <c r="G21" s="96">
        <v>0</v>
      </c>
      <c r="H21" s="45">
        <v>0</v>
      </c>
      <c r="I21" s="46">
        <f t="shared" si="1"/>
        <v>0</v>
      </c>
      <c r="J21" s="111"/>
      <c r="K21" s="112"/>
      <c r="L21" s="47">
        <v>1</v>
      </c>
    </row>
    <row r="22" spans="1:14" ht="20.100000000000001" customHeight="1" thickBot="1">
      <c r="A22" s="41" t="s">
        <v>54</v>
      </c>
      <c r="B22" s="42"/>
      <c r="C22" s="42"/>
      <c r="D22" s="42"/>
      <c r="E22" s="43">
        <f t="shared" si="0"/>
        <v>0</v>
      </c>
      <c r="F22" s="44">
        <f t="shared" si="2"/>
        <v>0</v>
      </c>
      <c r="G22" s="96">
        <v>0</v>
      </c>
      <c r="H22" s="45">
        <v>0</v>
      </c>
      <c r="I22" s="46">
        <f t="shared" si="1"/>
        <v>0</v>
      </c>
      <c r="J22" s="111"/>
      <c r="K22" s="112"/>
      <c r="L22" s="47">
        <v>1</v>
      </c>
    </row>
    <row r="23" spans="1:14" ht="20.100000000000001" customHeight="1" thickBot="1">
      <c r="A23" s="41" t="s">
        <v>55</v>
      </c>
      <c r="B23" s="42"/>
      <c r="C23" s="42"/>
      <c r="D23" s="42"/>
      <c r="E23" s="43">
        <f t="shared" si="0"/>
        <v>0</v>
      </c>
      <c r="F23" s="44">
        <f t="shared" si="2"/>
        <v>0</v>
      </c>
      <c r="G23" s="96">
        <v>0</v>
      </c>
      <c r="H23" s="45">
        <v>0</v>
      </c>
      <c r="I23" s="46">
        <f t="shared" si="1"/>
        <v>0</v>
      </c>
      <c r="J23" s="111"/>
      <c r="K23" s="112"/>
      <c r="L23" s="47">
        <v>1</v>
      </c>
    </row>
    <row r="24" spans="1:14" ht="20.100000000000001" customHeight="1" thickBot="1">
      <c r="A24" s="41" t="s">
        <v>56</v>
      </c>
      <c r="B24" s="42"/>
      <c r="C24" s="42"/>
      <c r="D24" s="42"/>
      <c r="E24" s="43">
        <f t="shared" si="0"/>
        <v>0</v>
      </c>
      <c r="F24" s="44">
        <f t="shared" si="2"/>
        <v>0</v>
      </c>
      <c r="G24" s="96">
        <v>0</v>
      </c>
      <c r="H24" s="45">
        <v>0</v>
      </c>
      <c r="I24" s="46">
        <f t="shared" si="1"/>
        <v>0</v>
      </c>
      <c r="J24" s="111"/>
      <c r="K24" s="112"/>
      <c r="L24" s="47">
        <v>1</v>
      </c>
    </row>
    <row r="25" spans="1:14" ht="20.100000000000001" customHeight="1" thickBot="1">
      <c r="A25" s="41" t="s">
        <v>57</v>
      </c>
      <c r="B25" s="42"/>
      <c r="C25" s="42"/>
      <c r="D25" s="42"/>
      <c r="E25" s="43">
        <f t="shared" si="0"/>
        <v>0</v>
      </c>
      <c r="F25" s="44">
        <f t="shared" si="2"/>
        <v>0</v>
      </c>
      <c r="G25" s="96">
        <v>0</v>
      </c>
      <c r="H25" s="45">
        <v>0</v>
      </c>
      <c r="I25" s="46">
        <f t="shared" si="1"/>
        <v>0</v>
      </c>
      <c r="J25" s="111"/>
      <c r="K25" s="112"/>
      <c r="L25" s="47">
        <v>1</v>
      </c>
    </row>
    <row r="26" spans="1:14" ht="20.100000000000001" customHeight="1" thickBot="1">
      <c r="A26" s="41" t="s">
        <v>58</v>
      </c>
      <c r="B26" s="42"/>
      <c r="C26" s="42"/>
      <c r="D26" s="42"/>
      <c r="E26" s="43">
        <f t="shared" si="0"/>
        <v>0</v>
      </c>
      <c r="F26" s="44">
        <f t="shared" si="2"/>
        <v>0</v>
      </c>
      <c r="G26" s="96">
        <v>0</v>
      </c>
      <c r="H26" s="45">
        <v>0</v>
      </c>
      <c r="I26" s="46">
        <f t="shared" si="1"/>
        <v>0</v>
      </c>
      <c r="J26" s="111"/>
      <c r="K26" s="112"/>
      <c r="L26" s="47">
        <v>1</v>
      </c>
    </row>
    <row r="27" spans="1:14" ht="20.100000000000001" customHeight="1" thickBot="1">
      <c r="A27" s="41" t="s">
        <v>59</v>
      </c>
      <c r="B27" s="42"/>
      <c r="C27" s="42"/>
      <c r="D27" s="42"/>
      <c r="E27" s="43">
        <f t="shared" si="0"/>
        <v>0</v>
      </c>
      <c r="F27" s="44">
        <f t="shared" si="2"/>
        <v>0</v>
      </c>
      <c r="G27" s="96">
        <v>0</v>
      </c>
      <c r="H27" s="45">
        <v>0</v>
      </c>
      <c r="I27" s="46">
        <f t="shared" si="1"/>
        <v>0</v>
      </c>
      <c r="J27" s="111"/>
      <c r="K27" s="112"/>
      <c r="L27" s="47">
        <v>1</v>
      </c>
    </row>
    <row r="28" spans="1:14" ht="20.100000000000001" customHeight="1" thickBot="1">
      <c r="A28" s="41" t="s">
        <v>60</v>
      </c>
      <c r="B28" s="42"/>
      <c r="C28" s="42"/>
      <c r="D28" s="42"/>
      <c r="E28" s="43">
        <f t="shared" si="0"/>
        <v>0</v>
      </c>
      <c r="F28" s="44">
        <f t="shared" si="2"/>
        <v>0</v>
      </c>
      <c r="G28" s="96">
        <v>0</v>
      </c>
      <c r="H28" s="45">
        <v>0</v>
      </c>
      <c r="I28" s="46">
        <f t="shared" si="1"/>
        <v>0</v>
      </c>
      <c r="J28" s="111"/>
      <c r="K28" s="112"/>
      <c r="L28" s="47">
        <v>1</v>
      </c>
    </row>
    <row r="29" spans="1:14" ht="20.100000000000001" customHeight="1" thickBot="1">
      <c r="A29" s="41" t="s">
        <v>61</v>
      </c>
      <c r="B29" s="42"/>
      <c r="C29" s="42"/>
      <c r="D29" s="42"/>
      <c r="E29" s="43">
        <f t="shared" si="0"/>
        <v>0</v>
      </c>
      <c r="F29" s="44">
        <f t="shared" si="2"/>
        <v>0</v>
      </c>
      <c r="G29" s="96">
        <v>0</v>
      </c>
      <c r="H29" s="45">
        <v>0</v>
      </c>
      <c r="I29" s="46">
        <f t="shared" si="1"/>
        <v>0</v>
      </c>
      <c r="J29" s="111"/>
      <c r="K29" s="112"/>
      <c r="L29" s="47">
        <v>1</v>
      </c>
    </row>
    <row r="30" spans="1:14" ht="20.100000000000001" customHeight="1" thickBot="1">
      <c r="A30" s="41" t="s">
        <v>62</v>
      </c>
      <c r="B30" s="42"/>
      <c r="C30" s="42"/>
      <c r="D30" s="42"/>
      <c r="E30" s="43">
        <f t="shared" si="0"/>
        <v>0</v>
      </c>
      <c r="F30" s="44">
        <f t="shared" si="2"/>
        <v>0</v>
      </c>
      <c r="G30" s="96">
        <v>0</v>
      </c>
      <c r="H30" s="45">
        <v>0</v>
      </c>
      <c r="I30" s="46">
        <f t="shared" si="1"/>
        <v>0</v>
      </c>
      <c r="J30" s="111"/>
      <c r="K30" s="112"/>
      <c r="L30" s="47">
        <v>1</v>
      </c>
    </row>
    <row r="31" spans="1:14" ht="20.100000000000001" customHeight="1" thickBot="1">
      <c r="A31" s="41" t="s">
        <v>63</v>
      </c>
      <c r="B31" s="42"/>
      <c r="C31" s="42"/>
      <c r="D31" s="42"/>
      <c r="E31" s="43">
        <f t="shared" si="0"/>
        <v>0</v>
      </c>
      <c r="F31" s="44">
        <f t="shared" si="2"/>
        <v>0</v>
      </c>
      <c r="G31" s="96">
        <v>0</v>
      </c>
      <c r="H31" s="45">
        <v>0</v>
      </c>
      <c r="I31" s="46">
        <f t="shared" si="1"/>
        <v>0</v>
      </c>
      <c r="J31" s="111"/>
      <c r="K31" s="112"/>
      <c r="L31" s="47">
        <v>1</v>
      </c>
    </row>
    <row r="32" spans="1:14" ht="20.100000000000001" customHeight="1" thickBot="1">
      <c r="A32" s="41" t="s">
        <v>64</v>
      </c>
      <c r="B32" s="42"/>
      <c r="C32" s="42"/>
      <c r="D32" s="42"/>
      <c r="E32" s="43">
        <f t="shared" si="0"/>
        <v>0</v>
      </c>
      <c r="F32" s="44">
        <f t="shared" si="2"/>
        <v>0</v>
      </c>
      <c r="G32" s="96">
        <v>0</v>
      </c>
      <c r="H32" s="45">
        <v>0</v>
      </c>
      <c r="I32" s="46">
        <f t="shared" si="1"/>
        <v>0</v>
      </c>
      <c r="J32" s="111"/>
      <c r="K32" s="112"/>
      <c r="L32" s="47">
        <v>1</v>
      </c>
    </row>
    <row r="33" spans="1:12" ht="20.100000000000001" customHeight="1" thickBot="1">
      <c r="A33" s="41" t="s">
        <v>65</v>
      </c>
      <c r="B33" s="42"/>
      <c r="C33" s="42"/>
      <c r="D33" s="42"/>
      <c r="E33" s="43">
        <f t="shared" si="0"/>
        <v>0</v>
      </c>
      <c r="F33" s="44">
        <f t="shared" si="2"/>
        <v>0</v>
      </c>
      <c r="G33" s="96">
        <v>0</v>
      </c>
      <c r="H33" s="45">
        <v>0</v>
      </c>
      <c r="I33" s="46">
        <f t="shared" si="1"/>
        <v>0</v>
      </c>
      <c r="J33" s="111"/>
      <c r="K33" s="112"/>
      <c r="L33" s="47">
        <v>1</v>
      </c>
    </row>
    <row r="34" spans="1:12" ht="20.100000000000001" customHeight="1" thickBot="1">
      <c r="A34" s="41" t="s">
        <v>66</v>
      </c>
      <c r="B34" s="42"/>
      <c r="C34" s="42"/>
      <c r="D34" s="42"/>
      <c r="E34" s="43">
        <f t="shared" si="0"/>
        <v>0</v>
      </c>
      <c r="F34" s="44">
        <f t="shared" si="2"/>
        <v>0</v>
      </c>
      <c r="G34" s="96">
        <v>0</v>
      </c>
      <c r="H34" s="45">
        <v>0</v>
      </c>
      <c r="I34" s="46">
        <f t="shared" si="1"/>
        <v>0</v>
      </c>
      <c r="J34" s="111"/>
      <c r="K34" s="112"/>
      <c r="L34" s="47">
        <v>1</v>
      </c>
    </row>
    <row r="35" spans="1:12" ht="20.100000000000001" customHeight="1" thickBot="1">
      <c r="A35" s="41" t="s">
        <v>67</v>
      </c>
      <c r="B35" s="42"/>
      <c r="C35" s="42"/>
      <c r="D35" s="42"/>
      <c r="E35" s="43">
        <f t="shared" si="0"/>
        <v>0</v>
      </c>
      <c r="F35" s="44">
        <f t="shared" si="2"/>
        <v>0</v>
      </c>
      <c r="G35" s="96">
        <v>0</v>
      </c>
      <c r="H35" s="45">
        <v>0</v>
      </c>
      <c r="I35" s="46">
        <f t="shared" si="1"/>
        <v>0</v>
      </c>
      <c r="J35" s="111"/>
      <c r="K35" s="112"/>
      <c r="L35" s="47">
        <v>1</v>
      </c>
    </row>
    <row r="36" spans="1:12" ht="20.100000000000001" customHeight="1" thickBot="1">
      <c r="A36" s="41" t="s">
        <v>68</v>
      </c>
      <c r="B36" s="42"/>
      <c r="C36" s="42"/>
      <c r="D36" s="42"/>
      <c r="E36" s="43">
        <f t="shared" si="0"/>
        <v>0</v>
      </c>
      <c r="F36" s="44">
        <f t="shared" si="2"/>
        <v>0</v>
      </c>
      <c r="G36" s="96">
        <v>0</v>
      </c>
      <c r="H36" s="45">
        <v>0</v>
      </c>
      <c r="I36" s="46">
        <f t="shared" si="1"/>
        <v>0</v>
      </c>
      <c r="J36" s="111"/>
      <c r="K36" s="112"/>
      <c r="L36" s="47">
        <v>1</v>
      </c>
    </row>
    <row r="37" spans="1:12" ht="20.100000000000001" customHeight="1" thickBot="1">
      <c r="A37" s="41" t="s">
        <v>69</v>
      </c>
      <c r="B37" s="42"/>
      <c r="C37" s="42"/>
      <c r="D37" s="42"/>
      <c r="E37" s="43">
        <f t="shared" si="0"/>
        <v>0</v>
      </c>
      <c r="F37" s="44">
        <f t="shared" si="2"/>
        <v>0</v>
      </c>
      <c r="G37" s="96">
        <v>0</v>
      </c>
      <c r="H37" s="45">
        <v>0</v>
      </c>
      <c r="I37" s="46">
        <f t="shared" si="1"/>
        <v>0</v>
      </c>
      <c r="J37" s="111"/>
      <c r="K37" s="112"/>
      <c r="L37" s="47">
        <v>1</v>
      </c>
    </row>
    <row r="38" spans="1:12" ht="20.100000000000001" customHeight="1" thickBot="1">
      <c r="A38" s="41" t="s">
        <v>70</v>
      </c>
      <c r="B38" s="42"/>
      <c r="C38" s="42"/>
      <c r="D38" s="42"/>
      <c r="E38" s="43">
        <f t="shared" si="0"/>
        <v>0</v>
      </c>
      <c r="F38" s="44">
        <f t="shared" si="2"/>
        <v>0</v>
      </c>
      <c r="G38" s="96">
        <v>0</v>
      </c>
      <c r="H38" s="45">
        <v>0</v>
      </c>
      <c r="I38" s="46">
        <f t="shared" si="1"/>
        <v>0</v>
      </c>
      <c r="J38" s="111"/>
      <c r="K38" s="112"/>
      <c r="L38" s="47">
        <v>1</v>
      </c>
    </row>
    <row r="39" spans="1:12" ht="20.100000000000001" customHeight="1" thickBot="1">
      <c r="A39" s="41" t="s">
        <v>71</v>
      </c>
      <c r="B39" s="42"/>
      <c r="C39" s="42"/>
      <c r="D39" s="42"/>
      <c r="E39" s="43">
        <f t="shared" si="0"/>
        <v>0</v>
      </c>
      <c r="F39" s="44">
        <f t="shared" si="2"/>
        <v>0</v>
      </c>
      <c r="G39" s="96">
        <v>0</v>
      </c>
      <c r="H39" s="45">
        <v>0</v>
      </c>
      <c r="I39" s="46">
        <f t="shared" si="1"/>
        <v>0</v>
      </c>
      <c r="J39" s="111"/>
      <c r="K39" s="112"/>
      <c r="L39" s="47">
        <v>1</v>
      </c>
    </row>
    <row r="40" spans="1:12" ht="20.100000000000001" customHeight="1" thickBot="1">
      <c r="A40" s="41" t="s">
        <v>72</v>
      </c>
      <c r="B40" s="42"/>
      <c r="C40" s="42"/>
      <c r="D40" s="42"/>
      <c r="E40" s="43">
        <f t="shared" si="0"/>
        <v>0</v>
      </c>
      <c r="F40" s="44">
        <f t="shared" si="2"/>
        <v>0</v>
      </c>
      <c r="G40" s="96">
        <v>0</v>
      </c>
      <c r="H40" s="45">
        <v>0</v>
      </c>
      <c r="I40" s="46">
        <f t="shared" si="1"/>
        <v>0</v>
      </c>
      <c r="J40" s="111"/>
      <c r="K40" s="112"/>
      <c r="L40" s="47">
        <v>1</v>
      </c>
    </row>
    <row r="41" spans="1:12" ht="20.100000000000001" customHeight="1" thickBot="1">
      <c r="A41" s="41" t="s">
        <v>73</v>
      </c>
      <c r="B41" s="42"/>
      <c r="C41" s="42"/>
      <c r="D41" s="42"/>
      <c r="E41" s="43">
        <f t="shared" si="0"/>
        <v>0</v>
      </c>
      <c r="F41" s="44">
        <f t="shared" si="2"/>
        <v>0</v>
      </c>
      <c r="G41" s="96">
        <v>0</v>
      </c>
      <c r="H41" s="45">
        <v>0</v>
      </c>
      <c r="I41" s="46">
        <f t="shared" si="1"/>
        <v>0</v>
      </c>
      <c r="J41" s="111"/>
      <c r="K41" s="112"/>
      <c r="L41" s="47">
        <v>1</v>
      </c>
    </row>
    <row r="42" spans="1:12" ht="20.100000000000001" customHeight="1" thickBot="1">
      <c r="A42" s="41" t="s">
        <v>74</v>
      </c>
      <c r="B42" s="42"/>
      <c r="C42" s="42"/>
      <c r="D42" s="42"/>
      <c r="E42" s="43">
        <f t="shared" si="0"/>
        <v>0</v>
      </c>
      <c r="F42" s="44">
        <f t="shared" si="2"/>
        <v>0</v>
      </c>
      <c r="G42" s="96">
        <v>0</v>
      </c>
      <c r="H42" s="45">
        <v>0</v>
      </c>
      <c r="I42" s="46">
        <f t="shared" si="1"/>
        <v>0</v>
      </c>
      <c r="J42" s="111"/>
      <c r="K42" s="112"/>
      <c r="L42" s="47">
        <v>1</v>
      </c>
    </row>
    <row r="43" spans="1:12" ht="20.100000000000001" customHeight="1" thickBot="1">
      <c r="A43" s="41" t="s">
        <v>75</v>
      </c>
      <c r="B43" s="42"/>
      <c r="C43" s="42"/>
      <c r="D43" s="42"/>
      <c r="E43" s="43">
        <f t="shared" si="0"/>
        <v>0</v>
      </c>
      <c r="F43" s="44">
        <f t="shared" si="2"/>
        <v>0</v>
      </c>
      <c r="G43" s="96">
        <v>0</v>
      </c>
      <c r="H43" s="45">
        <v>0</v>
      </c>
      <c r="I43" s="46">
        <f t="shared" si="1"/>
        <v>0</v>
      </c>
      <c r="J43" s="111"/>
      <c r="K43" s="112"/>
      <c r="L43" s="47">
        <v>1</v>
      </c>
    </row>
    <row r="44" spans="1:12" ht="20.100000000000001" customHeight="1">
      <c r="A44" s="41" t="s">
        <v>76</v>
      </c>
      <c r="B44" s="42"/>
      <c r="C44" s="42"/>
      <c r="D44" s="42"/>
      <c r="E44" s="43">
        <f t="shared" si="0"/>
        <v>0</v>
      </c>
      <c r="F44" s="44">
        <f t="shared" si="2"/>
        <v>0</v>
      </c>
      <c r="G44" s="96">
        <v>0</v>
      </c>
      <c r="H44" s="45">
        <v>0</v>
      </c>
      <c r="I44" s="46">
        <f t="shared" si="1"/>
        <v>0</v>
      </c>
      <c r="J44" s="111"/>
      <c r="K44" s="112"/>
      <c r="L44" s="47">
        <v>1</v>
      </c>
    </row>
    <row r="45" spans="1:12" ht="20.25" customHeight="1" thickBot="1">
      <c r="D45" s="49" t="s">
        <v>77</v>
      </c>
      <c r="E45" s="50">
        <f>SUM(E14:E44)</f>
        <v>0</v>
      </c>
      <c r="F45" s="51">
        <f>SUM(F14:F44)</f>
        <v>0</v>
      </c>
      <c r="G45" s="52">
        <f>SUM(G14:G44)</f>
        <v>0</v>
      </c>
      <c r="H45" s="55"/>
      <c r="I45" s="54">
        <f>SUM(I14:I44)</f>
        <v>0</v>
      </c>
    </row>
    <row r="46" spans="1:12" ht="15.75" customHeight="1" thickTop="1">
      <c r="J46" s="33"/>
      <c r="K46" s="33"/>
    </row>
    <row r="47" spans="1:12" ht="13.5" customHeight="1">
      <c r="J47" s="113"/>
      <c r="K47" s="113"/>
    </row>
  </sheetData>
  <sheetProtection sheet="1" objects="1" scenarios="1"/>
  <mergeCells count="53">
    <mergeCell ref="C6:G7"/>
    <mergeCell ref="K6:K7"/>
    <mergeCell ref="I7:J7"/>
    <mergeCell ref="A1:K1"/>
    <mergeCell ref="A2:K2"/>
    <mergeCell ref="C3:G4"/>
    <mergeCell ref="K3:K4"/>
    <mergeCell ref="I4:J4"/>
    <mergeCell ref="J16:K16"/>
    <mergeCell ref="B9:G9"/>
    <mergeCell ref="H9:I9"/>
    <mergeCell ref="J9:K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K12"/>
    <mergeCell ref="J14:K14"/>
    <mergeCell ref="J15:K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40:K40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1:K41"/>
    <mergeCell ref="J42:K42"/>
    <mergeCell ref="J43:K43"/>
    <mergeCell ref="J44:K44"/>
    <mergeCell ref="J47:K47"/>
  </mergeCells>
  <pageMargins left="0.78740157480314965" right="0.39370078740157483" top="0.39370078740157483" bottom="0.39370078740157483" header="0" footer="0"/>
  <pageSetup paperSize="9" scale="89" orientation="portrait" r:id="rId1"/>
  <headerFooter>
    <oddFooter xml:space="preserve">&amp;C
</oddFooter>
  </headerFooter>
  <rowBreaks count="1" manualBreakCount="1">
    <brk id="46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T47"/>
  <sheetViews>
    <sheetView view="pageBreakPreview" zoomScaleNormal="100" zoomScaleSheetLayoutView="100" workbookViewId="0">
      <selection activeCell="K6" sqref="K6:K7"/>
    </sheetView>
  </sheetViews>
  <sheetFormatPr baseColWidth="10" defaultRowHeight="12"/>
  <cols>
    <col min="1" max="1" width="3.85546875" style="32" customWidth="1"/>
    <col min="2" max="2" width="8.5703125" style="32" customWidth="1"/>
    <col min="3" max="3" width="7.7109375" style="32" customWidth="1"/>
    <col min="4" max="4" width="7.140625" style="32" customWidth="1"/>
    <col min="5" max="5" width="9.140625" style="32" customWidth="1"/>
    <col min="6" max="6" width="8.42578125" style="32" customWidth="1"/>
    <col min="7" max="7" width="8.140625" style="32" customWidth="1"/>
    <col min="8" max="8" width="8.5703125" style="32" customWidth="1"/>
    <col min="9" max="9" width="10.42578125" style="32" customWidth="1"/>
    <col min="10" max="10" width="11.28515625" style="32" customWidth="1"/>
    <col min="11" max="11" width="17.85546875" style="32" customWidth="1"/>
    <col min="12" max="12" width="11.42578125" style="32" hidden="1" customWidth="1"/>
    <col min="13" max="14" width="11.42578125" style="32"/>
    <col min="15" max="256" width="11.42578125" style="34"/>
    <col min="257" max="257" width="3.85546875" style="34" customWidth="1"/>
    <col min="258" max="258" width="8.5703125" style="34" customWidth="1"/>
    <col min="259" max="259" width="7.7109375" style="34" customWidth="1"/>
    <col min="260" max="260" width="7.140625" style="34" customWidth="1"/>
    <col min="261" max="261" width="9.140625" style="34" customWidth="1"/>
    <col min="262" max="262" width="7.140625" style="34" customWidth="1"/>
    <col min="263" max="263" width="8.140625" style="34" customWidth="1"/>
    <col min="264" max="264" width="8.5703125" style="34" customWidth="1"/>
    <col min="265" max="265" width="10.42578125" style="34" customWidth="1"/>
    <col min="266" max="266" width="11.28515625" style="34" customWidth="1"/>
    <col min="267" max="267" width="17.85546875" style="34" customWidth="1"/>
    <col min="268" max="268" width="11.42578125" style="34" hidden="1" customWidth="1"/>
    <col min="269" max="512" width="11.42578125" style="34"/>
    <col min="513" max="513" width="3.85546875" style="34" customWidth="1"/>
    <col min="514" max="514" width="8.5703125" style="34" customWidth="1"/>
    <col min="515" max="515" width="7.7109375" style="34" customWidth="1"/>
    <col min="516" max="516" width="7.140625" style="34" customWidth="1"/>
    <col min="517" max="517" width="9.140625" style="34" customWidth="1"/>
    <col min="518" max="518" width="7.140625" style="34" customWidth="1"/>
    <col min="519" max="519" width="8.140625" style="34" customWidth="1"/>
    <col min="520" max="520" width="8.5703125" style="34" customWidth="1"/>
    <col min="521" max="521" width="10.42578125" style="34" customWidth="1"/>
    <col min="522" max="522" width="11.28515625" style="34" customWidth="1"/>
    <col min="523" max="523" width="17.85546875" style="34" customWidth="1"/>
    <col min="524" max="524" width="11.42578125" style="34" hidden="1" customWidth="1"/>
    <col min="525" max="768" width="11.42578125" style="34"/>
    <col min="769" max="769" width="3.85546875" style="34" customWidth="1"/>
    <col min="770" max="770" width="8.5703125" style="34" customWidth="1"/>
    <col min="771" max="771" width="7.7109375" style="34" customWidth="1"/>
    <col min="772" max="772" width="7.140625" style="34" customWidth="1"/>
    <col min="773" max="773" width="9.140625" style="34" customWidth="1"/>
    <col min="774" max="774" width="7.140625" style="34" customWidth="1"/>
    <col min="775" max="775" width="8.140625" style="34" customWidth="1"/>
    <col min="776" max="776" width="8.5703125" style="34" customWidth="1"/>
    <col min="777" max="777" width="10.42578125" style="34" customWidth="1"/>
    <col min="778" max="778" width="11.28515625" style="34" customWidth="1"/>
    <col min="779" max="779" width="17.85546875" style="34" customWidth="1"/>
    <col min="780" max="780" width="11.42578125" style="34" hidden="1" customWidth="1"/>
    <col min="781" max="1024" width="11.42578125" style="34"/>
    <col min="1025" max="1025" width="3.85546875" style="34" customWidth="1"/>
    <col min="1026" max="1026" width="8.5703125" style="34" customWidth="1"/>
    <col min="1027" max="1027" width="7.7109375" style="34" customWidth="1"/>
    <col min="1028" max="1028" width="7.140625" style="34" customWidth="1"/>
    <col min="1029" max="1029" width="9.140625" style="34" customWidth="1"/>
    <col min="1030" max="1030" width="7.140625" style="34" customWidth="1"/>
    <col min="1031" max="1031" width="8.140625" style="34" customWidth="1"/>
    <col min="1032" max="1032" width="8.5703125" style="34" customWidth="1"/>
    <col min="1033" max="1033" width="10.42578125" style="34" customWidth="1"/>
    <col min="1034" max="1034" width="11.28515625" style="34" customWidth="1"/>
    <col min="1035" max="1035" width="17.85546875" style="34" customWidth="1"/>
    <col min="1036" max="1036" width="11.42578125" style="34" hidden="1" customWidth="1"/>
    <col min="1037" max="1280" width="11.42578125" style="34"/>
    <col min="1281" max="1281" width="3.85546875" style="34" customWidth="1"/>
    <col min="1282" max="1282" width="8.5703125" style="34" customWidth="1"/>
    <col min="1283" max="1283" width="7.7109375" style="34" customWidth="1"/>
    <col min="1284" max="1284" width="7.140625" style="34" customWidth="1"/>
    <col min="1285" max="1285" width="9.140625" style="34" customWidth="1"/>
    <col min="1286" max="1286" width="7.140625" style="34" customWidth="1"/>
    <col min="1287" max="1287" width="8.140625" style="34" customWidth="1"/>
    <col min="1288" max="1288" width="8.5703125" style="34" customWidth="1"/>
    <col min="1289" max="1289" width="10.42578125" style="34" customWidth="1"/>
    <col min="1290" max="1290" width="11.28515625" style="34" customWidth="1"/>
    <col min="1291" max="1291" width="17.85546875" style="34" customWidth="1"/>
    <col min="1292" max="1292" width="11.42578125" style="34" hidden="1" customWidth="1"/>
    <col min="1293" max="1536" width="11.42578125" style="34"/>
    <col min="1537" max="1537" width="3.85546875" style="34" customWidth="1"/>
    <col min="1538" max="1538" width="8.5703125" style="34" customWidth="1"/>
    <col min="1539" max="1539" width="7.7109375" style="34" customWidth="1"/>
    <col min="1540" max="1540" width="7.140625" style="34" customWidth="1"/>
    <col min="1541" max="1541" width="9.140625" style="34" customWidth="1"/>
    <col min="1542" max="1542" width="7.140625" style="34" customWidth="1"/>
    <col min="1543" max="1543" width="8.140625" style="34" customWidth="1"/>
    <col min="1544" max="1544" width="8.5703125" style="34" customWidth="1"/>
    <col min="1545" max="1545" width="10.42578125" style="34" customWidth="1"/>
    <col min="1546" max="1546" width="11.28515625" style="34" customWidth="1"/>
    <col min="1547" max="1547" width="17.85546875" style="34" customWidth="1"/>
    <col min="1548" max="1548" width="11.42578125" style="34" hidden="1" customWidth="1"/>
    <col min="1549" max="1792" width="11.42578125" style="34"/>
    <col min="1793" max="1793" width="3.85546875" style="34" customWidth="1"/>
    <col min="1794" max="1794" width="8.5703125" style="34" customWidth="1"/>
    <col min="1795" max="1795" width="7.7109375" style="34" customWidth="1"/>
    <col min="1796" max="1796" width="7.140625" style="34" customWidth="1"/>
    <col min="1797" max="1797" width="9.140625" style="34" customWidth="1"/>
    <col min="1798" max="1798" width="7.140625" style="34" customWidth="1"/>
    <col min="1799" max="1799" width="8.140625" style="34" customWidth="1"/>
    <col min="1800" max="1800" width="8.5703125" style="34" customWidth="1"/>
    <col min="1801" max="1801" width="10.42578125" style="34" customWidth="1"/>
    <col min="1802" max="1802" width="11.28515625" style="34" customWidth="1"/>
    <col min="1803" max="1803" width="17.85546875" style="34" customWidth="1"/>
    <col min="1804" max="1804" width="11.42578125" style="34" hidden="1" customWidth="1"/>
    <col min="1805" max="2048" width="11.42578125" style="34"/>
    <col min="2049" max="2049" width="3.85546875" style="34" customWidth="1"/>
    <col min="2050" max="2050" width="8.5703125" style="34" customWidth="1"/>
    <col min="2051" max="2051" width="7.7109375" style="34" customWidth="1"/>
    <col min="2052" max="2052" width="7.140625" style="34" customWidth="1"/>
    <col min="2053" max="2053" width="9.140625" style="34" customWidth="1"/>
    <col min="2054" max="2054" width="7.140625" style="34" customWidth="1"/>
    <col min="2055" max="2055" width="8.140625" style="34" customWidth="1"/>
    <col min="2056" max="2056" width="8.5703125" style="34" customWidth="1"/>
    <col min="2057" max="2057" width="10.42578125" style="34" customWidth="1"/>
    <col min="2058" max="2058" width="11.28515625" style="34" customWidth="1"/>
    <col min="2059" max="2059" width="17.85546875" style="34" customWidth="1"/>
    <col min="2060" max="2060" width="11.42578125" style="34" hidden="1" customWidth="1"/>
    <col min="2061" max="2304" width="11.42578125" style="34"/>
    <col min="2305" max="2305" width="3.85546875" style="34" customWidth="1"/>
    <col min="2306" max="2306" width="8.5703125" style="34" customWidth="1"/>
    <col min="2307" max="2307" width="7.7109375" style="34" customWidth="1"/>
    <col min="2308" max="2308" width="7.140625" style="34" customWidth="1"/>
    <col min="2309" max="2309" width="9.140625" style="34" customWidth="1"/>
    <col min="2310" max="2310" width="7.140625" style="34" customWidth="1"/>
    <col min="2311" max="2311" width="8.140625" style="34" customWidth="1"/>
    <col min="2312" max="2312" width="8.5703125" style="34" customWidth="1"/>
    <col min="2313" max="2313" width="10.42578125" style="34" customWidth="1"/>
    <col min="2314" max="2314" width="11.28515625" style="34" customWidth="1"/>
    <col min="2315" max="2315" width="17.85546875" style="34" customWidth="1"/>
    <col min="2316" max="2316" width="11.42578125" style="34" hidden="1" customWidth="1"/>
    <col min="2317" max="2560" width="11.42578125" style="34"/>
    <col min="2561" max="2561" width="3.85546875" style="34" customWidth="1"/>
    <col min="2562" max="2562" width="8.5703125" style="34" customWidth="1"/>
    <col min="2563" max="2563" width="7.7109375" style="34" customWidth="1"/>
    <col min="2564" max="2564" width="7.140625" style="34" customWidth="1"/>
    <col min="2565" max="2565" width="9.140625" style="34" customWidth="1"/>
    <col min="2566" max="2566" width="7.140625" style="34" customWidth="1"/>
    <col min="2567" max="2567" width="8.140625" style="34" customWidth="1"/>
    <col min="2568" max="2568" width="8.5703125" style="34" customWidth="1"/>
    <col min="2569" max="2569" width="10.42578125" style="34" customWidth="1"/>
    <col min="2570" max="2570" width="11.28515625" style="34" customWidth="1"/>
    <col min="2571" max="2571" width="17.85546875" style="34" customWidth="1"/>
    <col min="2572" max="2572" width="11.42578125" style="34" hidden="1" customWidth="1"/>
    <col min="2573" max="2816" width="11.42578125" style="34"/>
    <col min="2817" max="2817" width="3.85546875" style="34" customWidth="1"/>
    <col min="2818" max="2818" width="8.5703125" style="34" customWidth="1"/>
    <col min="2819" max="2819" width="7.7109375" style="34" customWidth="1"/>
    <col min="2820" max="2820" width="7.140625" style="34" customWidth="1"/>
    <col min="2821" max="2821" width="9.140625" style="34" customWidth="1"/>
    <col min="2822" max="2822" width="7.140625" style="34" customWidth="1"/>
    <col min="2823" max="2823" width="8.140625" style="34" customWidth="1"/>
    <col min="2824" max="2824" width="8.5703125" style="34" customWidth="1"/>
    <col min="2825" max="2825" width="10.42578125" style="34" customWidth="1"/>
    <col min="2826" max="2826" width="11.28515625" style="34" customWidth="1"/>
    <col min="2827" max="2827" width="17.85546875" style="34" customWidth="1"/>
    <col min="2828" max="2828" width="11.42578125" style="34" hidden="1" customWidth="1"/>
    <col min="2829" max="3072" width="11.42578125" style="34"/>
    <col min="3073" max="3073" width="3.85546875" style="34" customWidth="1"/>
    <col min="3074" max="3074" width="8.5703125" style="34" customWidth="1"/>
    <col min="3075" max="3075" width="7.7109375" style="34" customWidth="1"/>
    <col min="3076" max="3076" width="7.140625" style="34" customWidth="1"/>
    <col min="3077" max="3077" width="9.140625" style="34" customWidth="1"/>
    <col min="3078" max="3078" width="7.140625" style="34" customWidth="1"/>
    <col min="3079" max="3079" width="8.140625" style="34" customWidth="1"/>
    <col min="3080" max="3080" width="8.5703125" style="34" customWidth="1"/>
    <col min="3081" max="3081" width="10.42578125" style="34" customWidth="1"/>
    <col min="3082" max="3082" width="11.28515625" style="34" customWidth="1"/>
    <col min="3083" max="3083" width="17.85546875" style="34" customWidth="1"/>
    <col min="3084" max="3084" width="11.42578125" style="34" hidden="1" customWidth="1"/>
    <col min="3085" max="3328" width="11.42578125" style="34"/>
    <col min="3329" max="3329" width="3.85546875" style="34" customWidth="1"/>
    <col min="3330" max="3330" width="8.5703125" style="34" customWidth="1"/>
    <col min="3331" max="3331" width="7.7109375" style="34" customWidth="1"/>
    <col min="3332" max="3332" width="7.140625" style="34" customWidth="1"/>
    <col min="3333" max="3333" width="9.140625" style="34" customWidth="1"/>
    <col min="3334" max="3334" width="7.140625" style="34" customWidth="1"/>
    <col min="3335" max="3335" width="8.140625" style="34" customWidth="1"/>
    <col min="3336" max="3336" width="8.5703125" style="34" customWidth="1"/>
    <col min="3337" max="3337" width="10.42578125" style="34" customWidth="1"/>
    <col min="3338" max="3338" width="11.28515625" style="34" customWidth="1"/>
    <col min="3339" max="3339" width="17.85546875" style="34" customWidth="1"/>
    <col min="3340" max="3340" width="11.42578125" style="34" hidden="1" customWidth="1"/>
    <col min="3341" max="3584" width="11.42578125" style="34"/>
    <col min="3585" max="3585" width="3.85546875" style="34" customWidth="1"/>
    <col min="3586" max="3586" width="8.5703125" style="34" customWidth="1"/>
    <col min="3587" max="3587" width="7.7109375" style="34" customWidth="1"/>
    <col min="3588" max="3588" width="7.140625" style="34" customWidth="1"/>
    <col min="3589" max="3589" width="9.140625" style="34" customWidth="1"/>
    <col min="3590" max="3590" width="7.140625" style="34" customWidth="1"/>
    <col min="3591" max="3591" width="8.140625" style="34" customWidth="1"/>
    <col min="3592" max="3592" width="8.5703125" style="34" customWidth="1"/>
    <col min="3593" max="3593" width="10.42578125" style="34" customWidth="1"/>
    <col min="3594" max="3594" width="11.28515625" style="34" customWidth="1"/>
    <col min="3595" max="3595" width="17.85546875" style="34" customWidth="1"/>
    <col min="3596" max="3596" width="11.42578125" style="34" hidden="1" customWidth="1"/>
    <col min="3597" max="3840" width="11.42578125" style="34"/>
    <col min="3841" max="3841" width="3.85546875" style="34" customWidth="1"/>
    <col min="3842" max="3842" width="8.5703125" style="34" customWidth="1"/>
    <col min="3843" max="3843" width="7.7109375" style="34" customWidth="1"/>
    <col min="3844" max="3844" width="7.140625" style="34" customWidth="1"/>
    <col min="3845" max="3845" width="9.140625" style="34" customWidth="1"/>
    <col min="3846" max="3846" width="7.140625" style="34" customWidth="1"/>
    <col min="3847" max="3847" width="8.140625" style="34" customWidth="1"/>
    <col min="3848" max="3848" width="8.5703125" style="34" customWidth="1"/>
    <col min="3849" max="3849" width="10.42578125" style="34" customWidth="1"/>
    <col min="3850" max="3850" width="11.28515625" style="34" customWidth="1"/>
    <col min="3851" max="3851" width="17.85546875" style="34" customWidth="1"/>
    <col min="3852" max="3852" width="11.42578125" style="34" hidden="1" customWidth="1"/>
    <col min="3853" max="4096" width="11.42578125" style="34"/>
    <col min="4097" max="4097" width="3.85546875" style="34" customWidth="1"/>
    <col min="4098" max="4098" width="8.5703125" style="34" customWidth="1"/>
    <col min="4099" max="4099" width="7.7109375" style="34" customWidth="1"/>
    <col min="4100" max="4100" width="7.140625" style="34" customWidth="1"/>
    <col min="4101" max="4101" width="9.140625" style="34" customWidth="1"/>
    <col min="4102" max="4102" width="7.140625" style="34" customWidth="1"/>
    <col min="4103" max="4103" width="8.140625" style="34" customWidth="1"/>
    <col min="4104" max="4104" width="8.5703125" style="34" customWidth="1"/>
    <col min="4105" max="4105" width="10.42578125" style="34" customWidth="1"/>
    <col min="4106" max="4106" width="11.28515625" style="34" customWidth="1"/>
    <col min="4107" max="4107" width="17.85546875" style="34" customWidth="1"/>
    <col min="4108" max="4108" width="11.42578125" style="34" hidden="1" customWidth="1"/>
    <col min="4109" max="4352" width="11.42578125" style="34"/>
    <col min="4353" max="4353" width="3.85546875" style="34" customWidth="1"/>
    <col min="4354" max="4354" width="8.5703125" style="34" customWidth="1"/>
    <col min="4355" max="4355" width="7.7109375" style="34" customWidth="1"/>
    <col min="4356" max="4356" width="7.140625" style="34" customWidth="1"/>
    <col min="4357" max="4357" width="9.140625" style="34" customWidth="1"/>
    <col min="4358" max="4358" width="7.140625" style="34" customWidth="1"/>
    <col min="4359" max="4359" width="8.140625" style="34" customWidth="1"/>
    <col min="4360" max="4360" width="8.5703125" style="34" customWidth="1"/>
    <col min="4361" max="4361" width="10.42578125" style="34" customWidth="1"/>
    <col min="4362" max="4362" width="11.28515625" style="34" customWidth="1"/>
    <col min="4363" max="4363" width="17.85546875" style="34" customWidth="1"/>
    <col min="4364" max="4364" width="11.42578125" style="34" hidden="1" customWidth="1"/>
    <col min="4365" max="4608" width="11.42578125" style="34"/>
    <col min="4609" max="4609" width="3.85546875" style="34" customWidth="1"/>
    <col min="4610" max="4610" width="8.5703125" style="34" customWidth="1"/>
    <col min="4611" max="4611" width="7.7109375" style="34" customWidth="1"/>
    <col min="4612" max="4612" width="7.140625" style="34" customWidth="1"/>
    <col min="4613" max="4613" width="9.140625" style="34" customWidth="1"/>
    <col min="4614" max="4614" width="7.140625" style="34" customWidth="1"/>
    <col min="4615" max="4615" width="8.140625" style="34" customWidth="1"/>
    <col min="4616" max="4616" width="8.5703125" style="34" customWidth="1"/>
    <col min="4617" max="4617" width="10.42578125" style="34" customWidth="1"/>
    <col min="4618" max="4618" width="11.28515625" style="34" customWidth="1"/>
    <col min="4619" max="4619" width="17.85546875" style="34" customWidth="1"/>
    <col min="4620" max="4620" width="11.42578125" style="34" hidden="1" customWidth="1"/>
    <col min="4621" max="4864" width="11.42578125" style="34"/>
    <col min="4865" max="4865" width="3.85546875" style="34" customWidth="1"/>
    <col min="4866" max="4866" width="8.5703125" style="34" customWidth="1"/>
    <col min="4867" max="4867" width="7.7109375" style="34" customWidth="1"/>
    <col min="4868" max="4868" width="7.140625" style="34" customWidth="1"/>
    <col min="4869" max="4869" width="9.140625" style="34" customWidth="1"/>
    <col min="4870" max="4870" width="7.140625" style="34" customWidth="1"/>
    <col min="4871" max="4871" width="8.140625" style="34" customWidth="1"/>
    <col min="4872" max="4872" width="8.5703125" style="34" customWidth="1"/>
    <col min="4873" max="4873" width="10.42578125" style="34" customWidth="1"/>
    <col min="4874" max="4874" width="11.28515625" style="34" customWidth="1"/>
    <col min="4875" max="4875" width="17.85546875" style="34" customWidth="1"/>
    <col min="4876" max="4876" width="11.42578125" style="34" hidden="1" customWidth="1"/>
    <col min="4877" max="5120" width="11.42578125" style="34"/>
    <col min="5121" max="5121" width="3.85546875" style="34" customWidth="1"/>
    <col min="5122" max="5122" width="8.5703125" style="34" customWidth="1"/>
    <col min="5123" max="5123" width="7.7109375" style="34" customWidth="1"/>
    <col min="5124" max="5124" width="7.140625" style="34" customWidth="1"/>
    <col min="5125" max="5125" width="9.140625" style="34" customWidth="1"/>
    <col min="5126" max="5126" width="7.140625" style="34" customWidth="1"/>
    <col min="5127" max="5127" width="8.140625" style="34" customWidth="1"/>
    <col min="5128" max="5128" width="8.5703125" style="34" customWidth="1"/>
    <col min="5129" max="5129" width="10.42578125" style="34" customWidth="1"/>
    <col min="5130" max="5130" width="11.28515625" style="34" customWidth="1"/>
    <col min="5131" max="5131" width="17.85546875" style="34" customWidth="1"/>
    <col min="5132" max="5132" width="11.42578125" style="34" hidden="1" customWidth="1"/>
    <col min="5133" max="5376" width="11.42578125" style="34"/>
    <col min="5377" max="5377" width="3.85546875" style="34" customWidth="1"/>
    <col min="5378" max="5378" width="8.5703125" style="34" customWidth="1"/>
    <col min="5379" max="5379" width="7.7109375" style="34" customWidth="1"/>
    <col min="5380" max="5380" width="7.140625" style="34" customWidth="1"/>
    <col min="5381" max="5381" width="9.140625" style="34" customWidth="1"/>
    <col min="5382" max="5382" width="7.140625" style="34" customWidth="1"/>
    <col min="5383" max="5383" width="8.140625" style="34" customWidth="1"/>
    <col min="5384" max="5384" width="8.5703125" style="34" customWidth="1"/>
    <col min="5385" max="5385" width="10.42578125" style="34" customWidth="1"/>
    <col min="5386" max="5386" width="11.28515625" style="34" customWidth="1"/>
    <col min="5387" max="5387" width="17.85546875" style="34" customWidth="1"/>
    <col min="5388" max="5388" width="11.42578125" style="34" hidden="1" customWidth="1"/>
    <col min="5389" max="5632" width="11.42578125" style="34"/>
    <col min="5633" max="5633" width="3.85546875" style="34" customWidth="1"/>
    <col min="5634" max="5634" width="8.5703125" style="34" customWidth="1"/>
    <col min="5635" max="5635" width="7.7109375" style="34" customWidth="1"/>
    <col min="5636" max="5636" width="7.140625" style="34" customWidth="1"/>
    <col min="5637" max="5637" width="9.140625" style="34" customWidth="1"/>
    <col min="5638" max="5638" width="7.140625" style="34" customWidth="1"/>
    <col min="5639" max="5639" width="8.140625" style="34" customWidth="1"/>
    <col min="5640" max="5640" width="8.5703125" style="34" customWidth="1"/>
    <col min="5641" max="5641" width="10.42578125" style="34" customWidth="1"/>
    <col min="5642" max="5642" width="11.28515625" style="34" customWidth="1"/>
    <col min="5643" max="5643" width="17.85546875" style="34" customWidth="1"/>
    <col min="5644" max="5644" width="11.42578125" style="34" hidden="1" customWidth="1"/>
    <col min="5645" max="5888" width="11.42578125" style="34"/>
    <col min="5889" max="5889" width="3.85546875" style="34" customWidth="1"/>
    <col min="5890" max="5890" width="8.5703125" style="34" customWidth="1"/>
    <col min="5891" max="5891" width="7.7109375" style="34" customWidth="1"/>
    <col min="5892" max="5892" width="7.140625" style="34" customWidth="1"/>
    <col min="5893" max="5893" width="9.140625" style="34" customWidth="1"/>
    <col min="5894" max="5894" width="7.140625" style="34" customWidth="1"/>
    <col min="5895" max="5895" width="8.140625" style="34" customWidth="1"/>
    <col min="5896" max="5896" width="8.5703125" style="34" customWidth="1"/>
    <col min="5897" max="5897" width="10.42578125" style="34" customWidth="1"/>
    <col min="5898" max="5898" width="11.28515625" style="34" customWidth="1"/>
    <col min="5899" max="5899" width="17.85546875" style="34" customWidth="1"/>
    <col min="5900" max="5900" width="11.42578125" style="34" hidden="1" customWidth="1"/>
    <col min="5901" max="6144" width="11.42578125" style="34"/>
    <col min="6145" max="6145" width="3.85546875" style="34" customWidth="1"/>
    <col min="6146" max="6146" width="8.5703125" style="34" customWidth="1"/>
    <col min="6147" max="6147" width="7.7109375" style="34" customWidth="1"/>
    <col min="6148" max="6148" width="7.140625" style="34" customWidth="1"/>
    <col min="6149" max="6149" width="9.140625" style="34" customWidth="1"/>
    <col min="6150" max="6150" width="7.140625" style="34" customWidth="1"/>
    <col min="6151" max="6151" width="8.140625" style="34" customWidth="1"/>
    <col min="6152" max="6152" width="8.5703125" style="34" customWidth="1"/>
    <col min="6153" max="6153" width="10.42578125" style="34" customWidth="1"/>
    <col min="6154" max="6154" width="11.28515625" style="34" customWidth="1"/>
    <col min="6155" max="6155" width="17.85546875" style="34" customWidth="1"/>
    <col min="6156" max="6156" width="11.42578125" style="34" hidden="1" customWidth="1"/>
    <col min="6157" max="6400" width="11.42578125" style="34"/>
    <col min="6401" max="6401" width="3.85546875" style="34" customWidth="1"/>
    <col min="6402" max="6402" width="8.5703125" style="34" customWidth="1"/>
    <col min="6403" max="6403" width="7.7109375" style="34" customWidth="1"/>
    <col min="6404" max="6404" width="7.140625" style="34" customWidth="1"/>
    <col min="6405" max="6405" width="9.140625" style="34" customWidth="1"/>
    <col min="6406" max="6406" width="7.140625" style="34" customWidth="1"/>
    <col min="6407" max="6407" width="8.140625" style="34" customWidth="1"/>
    <col min="6408" max="6408" width="8.5703125" style="34" customWidth="1"/>
    <col min="6409" max="6409" width="10.42578125" style="34" customWidth="1"/>
    <col min="6410" max="6410" width="11.28515625" style="34" customWidth="1"/>
    <col min="6411" max="6411" width="17.85546875" style="34" customWidth="1"/>
    <col min="6412" max="6412" width="11.42578125" style="34" hidden="1" customWidth="1"/>
    <col min="6413" max="6656" width="11.42578125" style="34"/>
    <col min="6657" max="6657" width="3.85546875" style="34" customWidth="1"/>
    <col min="6658" max="6658" width="8.5703125" style="34" customWidth="1"/>
    <col min="6659" max="6659" width="7.7109375" style="34" customWidth="1"/>
    <col min="6660" max="6660" width="7.140625" style="34" customWidth="1"/>
    <col min="6661" max="6661" width="9.140625" style="34" customWidth="1"/>
    <col min="6662" max="6662" width="7.140625" style="34" customWidth="1"/>
    <col min="6663" max="6663" width="8.140625" style="34" customWidth="1"/>
    <col min="6664" max="6664" width="8.5703125" style="34" customWidth="1"/>
    <col min="6665" max="6665" width="10.42578125" style="34" customWidth="1"/>
    <col min="6666" max="6666" width="11.28515625" style="34" customWidth="1"/>
    <col min="6667" max="6667" width="17.85546875" style="34" customWidth="1"/>
    <col min="6668" max="6668" width="11.42578125" style="34" hidden="1" customWidth="1"/>
    <col min="6669" max="6912" width="11.42578125" style="34"/>
    <col min="6913" max="6913" width="3.85546875" style="34" customWidth="1"/>
    <col min="6914" max="6914" width="8.5703125" style="34" customWidth="1"/>
    <col min="6915" max="6915" width="7.7109375" style="34" customWidth="1"/>
    <col min="6916" max="6916" width="7.140625" style="34" customWidth="1"/>
    <col min="6917" max="6917" width="9.140625" style="34" customWidth="1"/>
    <col min="6918" max="6918" width="7.140625" style="34" customWidth="1"/>
    <col min="6919" max="6919" width="8.140625" style="34" customWidth="1"/>
    <col min="6920" max="6920" width="8.5703125" style="34" customWidth="1"/>
    <col min="6921" max="6921" width="10.42578125" style="34" customWidth="1"/>
    <col min="6922" max="6922" width="11.28515625" style="34" customWidth="1"/>
    <col min="6923" max="6923" width="17.85546875" style="34" customWidth="1"/>
    <col min="6924" max="6924" width="11.42578125" style="34" hidden="1" customWidth="1"/>
    <col min="6925" max="7168" width="11.42578125" style="34"/>
    <col min="7169" max="7169" width="3.85546875" style="34" customWidth="1"/>
    <col min="7170" max="7170" width="8.5703125" style="34" customWidth="1"/>
    <col min="7171" max="7171" width="7.7109375" style="34" customWidth="1"/>
    <col min="7172" max="7172" width="7.140625" style="34" customWidth="1"/>
    <col min="7173" max="7173" width="9.140625" style="34" customWidth="1"/>
    <col min="7174" max="7174" width="7.140625" style="34" customWidth="1"/>
    <col min="7175" max="7175" width="8.140625" style="34" customWidth="1"/>
    <col min="7176" max="7176" width="8.5703125" style="34" customWidth="1"/>
    <col min="7177" max="7177" width="10.42578125" style="34" customWidth="1"/>
    <col min="7178" max="7178" width="11.28515625" style="34" customWidth="1"/>
    <col min="7179" max="7179" width="17.85546875" style="34" customWidth="1"/>
    <col min="7180" max="7180" width="11.42578125" style="34" hidden="1" customWidth="1"/>
    <col min="7181" max="7424" width="11.42578125" style="34"/>
    <col min="7425" max="7425" width="3.85546875" style="34" customWidth="1"/>
    <col min="7426" max="7426" width="8.5703125" style="34" customWidth="1"/>
    <col min="7427" max="7427" width="7.7109375" style="34" customWidth="1"/>
    <col min="7428" max="7428" width="7.140625" style="34" customWidth="1"/>
    <col min="7429" max="7429" width="9.140625" style="34" customWidth="1"/>
    <col min="7430" max="7430" width="7.140625" style="34" customWidth="1"/>
    <col min="7431" max="7431" width="8.140625" style="34" customWidth="1"/>
    <col min="7432" max="7432" width="8.5703125" style="34" customWidth="1"/>
    <col min="7433" max="7433" width="10.42578125" style="34" customWidth="1"/>
    <col min="7434" max="7434" width="11.28515625" style="34" customWidth="1"/>
    <col min="7435" max="7435" width="17.85546875" style="34" customWidth="1"/>
    <col min="7436" max="7436" width="11.42578125" style="34" hidden="1" customWidth="1"/>
    <col min="7437" max="7680" width="11.42578125" style="34"/>
    <col min="7681" max="7681" width="3.85546875" style="34" customWidth="1"/>
    <col min="7682" max="7682" width="8.5703125" style="34" customWidth="1"/>
    <col min="7683" max="7683" width="7.7109375" style="34" customWidth="1"/>
    <col min="7684" max="7684" width="7.140625" style="34" customWidth="1"/>
    <col min="7685" max="7685" width="9.140625" style="34" customWidth="1"/>
    <col min="7686" max="7686" width="7.140625" style="34" customWidth="1"/>
    <col min="7687" max="7687" width="8.140625" style="34" customWidth="1"/>
    <col min="7688" max="7688" width="8.5703125" style="34" customWidth="1"/>
    <col min="7689" max="7689" width="10.42578125" style="34" customWidth="1"/>
    <col min="7690" max="7690" width="11.28515625" style="34" customWidth="1"/>
    <col min="7691" max="7691" width="17.85546875" style="34" customWidth="1"/>
    <col min="7692" max="7692" width="11.42578125" style="34" hidden="1" customWidth="1"/>
    <col min="7693" max="7936" width="11.42578125" style="34"/>
    <col min="7937" max="7937" width="3.85546875" style="34" customWidth="1"/>
    <col min="7938" max="7938" width="8.5703125" style="34" customWidth="1"/>
    <col min="7939" max="7939" width="7.7109375" style="34" customWidth="1"/>
    <col min="7940" max="7940" width="7.140625" style="34" customWidth="1"/>
    <col min="7941" max="7941" width="9.140625" style="34" customWidth="1"/>
    <col min="7942" max="7942" width="7.140625" style="34" customWidth="1"/>
    <col min="7943" max="7943" width="8.140625" style="34" customWidth="1"/>
    <col min="7944" max="7944" width="8.5703125" style="34" customWidth="1"/>
    <col min="7945" max="7945" width="10.42578125" style="34" customWidth="1"/>
    <col min="7946" max="7946" width="11.28515625" style="34" customWidth="1"/>
    <col min="7947" max="7947" width="17.85546875" style="34" customWidth="1"/>
    <col min="7948" max="7948" width="11.42578125" style="34" hidden="1" customWidth="1"/>
    <col min="7949" max="8192" width="11.42578125" style="34"/>
    <col min="8193" max="8193" width="3.85546875" style="34" customWidth="1"/>
    <col min="8194" max="8194" width="8.5703125" style="34" customWidth="1"/>
    <col min="8195" max="8195" width="7.7109375" style="34" customWidth="1"/>
    <col min="8196" max="8196" width="7.140625" style="34" customWidth="1"/>
    <col min="8197" max="8197" width="9.140625" style="34" customWidth="1"/>
    <col min="8198" max="8198" width="7.140625" style="34" customWidth="1"/>
    <col min="8199" max="8199" width="8.140625" style="34" customWidth="1"/>
    <col min="8200" max="8200" width="8.5703125" style="34" customWidth="1"/>
    <col min="8201" max="8201" width="10.42578125" style="34" customWidth="1"/>
    <col min="8202" max="8202" width="11.28515625" style="34" customWidth="1"/>
    <col min="8203" max="8203" width="17.85546875" style="34" customWidth="1"/>
    <col min="8204" max="8204" width="11.42578125" style="34" hidden="1" customWidth="1"/>
    <col min="8205" max="8448" width="11.42578125" style="34"/>
    <col min="8449" max="8449" width="3.85546875" style="34" customWidth="1"/>
    <col min="8450" max="8450" width="8.5703125" style="34" customWidth="1"/>
    <col min="8451" max="8451" width="7.7109375" style="34" customWidth="1"/>
    <col min="8452" max="8452" width="7.140625" style="34" customWidth="1"/>
    <col min="8453" max="8453" width="9.140625" style="34" customWidth="1"/>
    <col min="8454" max="8454" width="7.140625" style="34" customWidth="1"/>
    <col min="8455" max="8455" width="8.140625" style="34" customWidth="1"/>
    <col min="8456" max="8456" width="8.5703125" style="34" customWidth="1"/>
    <col min="8457" max="8457" width="10.42578125" style="34" customWidth="1"/>
    <col min="8458" max="8458" width="11.28515625" style="34" customWidth="1"/>
    <col min="8459" max="8459" width="17.85546875" style="34" customWidth="1"/>
    <col min="8460" max="8460" width="11.42578125" style="34" hidden="1" customWidth="1"/>
    <col min="8461" max="8704" width="11.42578125" style="34"/>
    <col min="8705" max="8705" width="3.85546875" style="34" customWidth="1"/>
    <col min="8706" max="8706" width="8.5703125" style="34" customWidth="1"/>
    <col min="8707" max="8707" width="7.7109375" style="34" customWidth="1"/>
    <col min="8708" max="8708" width="7.140625" style="34" customWidth="1"/>
    <col min="8709" max="8709" width="9.140625" style="34" customWidth="1"/>
    <col min="8710" max="8710" width="7.140625" style="34" customWidth="1"/>
    <col min="8711" max="8711" width="8.140625" style="34" customWidth="1"/>
    <col min="8712" max="8712" width="8.5703125" style="34" customWidth="1"/>
    <col min="8713" max="8713" width="10.42578125" style="34" customWidth="1"/>
    <col min="8714" max="8714" width="11.28515625" style="34" customWidth="1"/>
    <col min="8715" max="8715" width="17.85546875" style="34" customWidth="1"/>
    <col min="8716" max="8716" width="11.42578125" style="34" hidden="1" customWidth="1"/>
    <col min="8717" max="8960" width="11.42578125" style="34"/>
    <col min="8961" max="8961" width="3.85546875" style="34" customWidth="1"/>
    <col min="8962" max="8962" width="8.5703125" style="34" customWidth="1"/>
    <col min="8963" max="8963" width="7.7109375" style="34" customWidth="1"/>
    <col min="8964" max="8964" width="7.140625" style="34" customWidth="1"/>
    <col min="8965" max="8965" width="9.140625" style="34" customWidth="1"/>
    <col min="8966" max="8966" width="7.140625" style="34" customWidth="1"/>
    <col min="8967" max="8967" width="8.140625" style="34" customWidth="1"/>
    <col min="8968" max="8968" width="8.5703125" style="34" customWidth="1"/>
    <col min="8969" max="8969" width="10.42578125" style="34" customWidth="1"/>
    <col min="8970" max="8970" width="11.28515625" style="34" customWidth="1"/>
    <col min="8971" max="8971" width="17.85546875" style="34" customWidth="1"/>
    <col min="8972" max="8972" width="11.42578125" style="34" hidden="1" customWidth="1"/>
    <col min="8973" max="9216" width="11.42578125" style="34"/>
    <col min="9217" max="9217" width="3.85546875" style="34" customWidth="1"/>
    <col min="9218" max="9218" width="8.5703125" style="34" customWidth="1"/>
    <col min="9219" max="9219" width="7.7109375" style="34" customWidth="1"/>
    <col min="9220" max="9220" width="7.140625" style="34" customWidth="1"/>
    <col min="9221" max="9221" width="9.140625" style="34" customWidth="1"/>
    <col min="9222" max="9222" width="7.140625" style="34" customWidth="1"/>
    <col min="9223" max="9223" width="8.140625" style="34" customWidth="1"/>
    <col min="9224" max="9224" width="8.5703125" style="34" customWidth="1"/>
    <col min="9225" max="9225" width="10.42578125" style="34" customWidth="1"/>
    <col min="9226" max="9226" width="11.28515625" style="34" customWidth="1"/>
    <col min="9227" max="9227" width="17.85546875" style="34" customWidth="1"/>
    <col min="9228" max="9228" width="11.42578125" style="34" hidden="1" customWidth="1"/>
    <col min="9229" max="9472" width="11.42578125" style="34"/>
    <col min="9473" max="9473" width="3.85546875" style="34" customWidth="1"/>
    <col min="9474" max="9474" width="8.5703125" style="34" customWidth="1"/>
    <col min="9475" max="9475" width="7.7109375" style="34" customWidth="1"/>
    <col min="9476" max="9476" width="7.140625" style="34" customWidth="1"/>
    <col min="9477" max="9477" width="9.140625" style="34" customWidth="1"/>
    <col min="9478" max="9478" width="7.140625" style="34" customWidth="1"/>
    <col min="9479" max="9479" width="8.140625" style="34" customWidth="1"/>
    <col min="9480" max="9480" width="8.5703125" style="34" customWidth="1"/>
    <col min="9481" max="9481" width="10.42578125" style="34" customWidth="1"/>
    <col min="9482" max="9482" width="11.28515625" style="34" customWidth="1"/>
    <col min="9483" max="9483" width="17.85546875" style="34" customWidth="1"/>
    <col min="9484" max="9484" width="11.42578125" style="34" hidden="1" customWidth="1"/>
    <col min="9485" max="9728" width="11.42578125" style="34"/>
    <col min="9729" max="9729" width="3.85546875" style="34" customWidth="1"/>
    <col min="9730" max="9730" width="8.5703125" style="34" customWidth="1"/>
    <col min="9731" max="9731" width="7.7109375" style="34" customWidth="1"/>
    <col min="9732" max="9732" width="7.140625" style="34" customWidth="1"/>
    <col min="9733" max="9733" width="9.140625" style="34" customWidth="1"/>
    <col min="9734" max="9734" width="7.140625" style="34" customWidth="1"/>
    <col min="9735" max="9735" width="8.140625" style="34" customWidth="1"/>
    <col min="9736" max="9736" width="8.5703125" style="34" customWidth="1"/>
    <col min="9737" max="9737" width="10.42578125" style="34" customWidth="1"/>
    <col min="9738" max="9738" width="11.28515625" style="34" customWidth="1"/>
    <col min="9739" max="9739" width="17.85546875" style="34" customWidth="1"/>
    <col min="9740" max="9740" width="11.42578125" style="34" hidden="1" customWidth="1"/>
    <col min="9741" max="9984" width="11.42578125" style="34"/>
    <col min="9985" max="9985" width="3.85546875" style="34" customWidth="1"/>
    <col min="9986" max="9986" width="8.5703125" style="34" customWidth="1"/>
    <col min="9987" max="9987" width="7.7109375" style="34" customWidth="1"/>
    <col min="9988" max="9988" width="7.140625" style="34" customWidth="1"/>
    <col min="9989" max="9989" width="9.140625" style="34" customWidth="1"/>
    <col min="9990" max="9990" width="7.140625" style="34" customWidth="1"/>
    <col min="9991" max="9991" width="8.140625" style="34" customWidth="1"/>
    <col min="9992" max="9992" width="8.5703125" style="34" customWidth="1"/>
    <col min="9993" max="9993" width="10.42578125" style="34" customWidth="1"/>
    <col min="9994" max="9994" width="11.28515625" style="34" customWidth="1"/>
    <col min="9995" max="9995" width="17.85546875" style="34" customWidth="1"/>
    <col min="9996" max="9996" width="11.42578125" style="34" hidden="1" customWidth="1"/>
    <col min="9997" max="10240" width="11.42578125" style="34"/>
    <col min="10241" max="10241" width="3.85546875" style="34" customWidth="1"/>
    <col min="10242" max="10242" width="8.5703125" style="34" customWidth="1"/>
    <col min="10243" max="10243" width="7.7109375" style="34" customWidth="1"/>
    <col min="10244" max="10244" width="7.140625" style="34" customWidth="1"/>
    <col min="10245" max="10245" width="9.140625" style="34" customWidth="1"/>
    <col min="10246" max="10246" width="7.140625" style="34" customWidth="1"/>
    <col min="10247" max="10247" width="8.140625" style="34" customWidth="1"/>
    <col min="10248" max="10248" width="8.5703125" style="34" customWidth="1"/>
    <col min="10249" max="10249" width="10.42578125" style="34" customWidth="1"/>
    <col min="10250" max="10250" width="11.28515625" style="34" customWidth="1"/>
    <col min="10251" max="10251" width="17.85546875" style="34" customWidth="1"/>
    <col min="10252" max="10252" width="11.42578125" style="34" hidden="1" customWidth="1"/>
    <col min="10253" max="10496" width="11.42578125" style="34"/>
    <col min="10497" max="10497" width="3.85546875" style="34" customWidth="1"/>
    <col min="10498" max="10498" width="8.5703125" style="34" customWidth="1"/>
    <col min="10499" max="10499" width="7.7109375" style="34" customWidth="1"/>
    <col min="10500" max="10500" width="7.140625" style="34" customWidth="1"/>
    <col min="10501" max="10501" width="9.140625" style="34" customWidth="1"/>
    <col min="10502" max="10502" width="7.140625" style="34" customWidth="1"/>
    <col min="10503" max="10503" width="8.140625" style="34" customWidth="1"/>
    <col min="10504" max="10504" width="8.5703125" style="34" customWidth="1"/>
    <col min="10505" max="10505" width="10.42578125" style="34" customWidth="1"/>
    <col min="10506" max="10506" width="11.28515625" style="34" customWidth="1"/>
    <col min="10507" max="10507" width="17.85546875" style="34" customWidth="1"/>
    <col min="10508" max="10508" width="11.42578125" style="34" hidden="1" customWidth="1"/>
    <col min="10509" max="10752" width="11.42578125" style="34"/>
    <col min="10753" max="10753" width="3.85546875" style="34" customWidth="1"/>
    <col min="10754" max="10754" width="8.5703125" style="34" customWidth="1"/>
    <col min="10755" max="10755" width="7.7109375" style="34" customWidth="1"/>
    <col min="10756" max="10756" width="7.140625" style="34" customWidth="1"/>
    <col min="10757" max="10757" width="9.140625" style="34" customWidth="1"/>
    <col min="10758" max="10758" width="7.140625" style="34" customWidth="1"/>
    <col min="10759" max="10759" width="8.140625" style="34" customWidth="1"/>
    <col min="10760" max="10760" width="8.5703125" style="34" customWidth="1"/>
    <col min="10761" max="10761" width="10.42578125" style="34" customWidth="1"/>
    <col min="10762" max="10762" width="11.28515625" style="34" customWidth="1"/>
    <col min="10763" max="10763" width="17.85546875" style="34" customWidth="1"/>
    <col min="10764" max="10764" width="11.42578125" style="34" hidden="1" customWidth="1"/>
    <col min="10765" max="11008" width="11.42578125" style="34"/>
    <col min="11009" max="11009" width="3.85546875" style="34" customWidth="1"/>
    <col min="11010" max="11010" width="8.5703125" style="34" customWidth="1"/>
    <col min="11011" max="11011" width="7.7109375" style="34" customWidth="1"/>
    <col min="11012" max="11012" width="7.140625" style="34" customWidth="1"/>
    <col min="11013" max="11013" width="9.140625" style="34" customWidth="1"/>
    <col min="11014" max="11014" width="7.140625" style="34" customWidth="1"/>
    <col min="11015" max="11015" width="8.140625" style="34" customWidth="1"/>
    <col min="11016" max="11016" width="8.5703125" style="34" customWidth="1"/>
    <col min="11017" max="11017" width="10.42578125" style="34" customWidth="1"/>
    <col min="11018" max="11018" width="11.28515625" style="34" customWidth="1"/>
    <col min="11019" max="11019" width="17.85546875" style="34" customWidth="1"/>
    <col min="11020" max="11020" width="11.42578125" style="34" hidden="1" customWidth="1"/>
    <col min="11021" max="11264" width="11.42578125" style="34"/>
    <col min="11265" max="11265" width="3.85546875" style="34" customWidth="1"/>
    <col min="11266" max="11266" width="8.5703125" style="34" customWidth="1"/>
    <col min="11267" max="11267" width="7.7109375" style="34" customWidth="1"/>
    <col min="11268" max="11268" width="7.140625" style="34" customWidth="1"/>
    <col min="11269" max="11269" width="9.140625" style="34" customWidth="1"/>
    <col min="11270" max="11270" width="7.140625" style="34" customWidth="1"/>
    <col min="11271" max="11271" width="8.140625" style="34" customWidth="1"/>
    <col min="11272" max="11272" width="8.5703125" style="34" customWidth="1"/>
    <col min="11273" max="11273" width="10.42578125" style="34" customWidth="1"/>
    <col min="11274" max="11274" width="11.28515625" style="34" customWidth="1"/>
    <col min="11275" max="11275" width="17.85546875" style="34" customWidth="1"/>
    <col min="11276" max="11276" width="11.42578125" style="34" hidden="1" customWidth="1"/>
    <col min="11277" max="11520" width="11.42578125" style="34"/>
    <col min="11521" max="11521" width="3.85546875" style="34" customWidth="1"/>
    <col min="11522" max="11522" width="8.5703125" style="34" customWidth="1"/>
    <col min="11523" max="11523" width="7.7109375" style="34" customWidth="1"/>
    <col min="11524" max="11524" width="7.140625" style="34" customWidth="1"/>
    <col min="11525" max="11525" width="9.140625" style="34" customWidth="1"/>
    <col min="11526" max="11526" width="7.140625" style="34" customWidth="1"/>
    <col min="11527" max="11527" width="8.140625" style="34" customWidth="1"/>
    <col min="11528" max="11528" width="8.5703125" style="34" customWidth="1"/>
    <col min="11529" max="11529" width="10.42578125" style="34" customWidth="1"/>
    <col min="11530" max="11530" width="11.28515625" style="34" customWidth="1"/>
    <col min="11531" max="11531" width="17.85546875" style="34" customWidth="1"/>
    <col min="11532" max="11532" width="11.42578125" style="34" hidden="1" customWidth="1"/>
    <col min="11533" max="11776" width="11.42578125" style="34"/>
    <col min="11777" max="11777" width="3.85546875" style="34" customWidth="1"/>
    <col min="11778" max="11778" width="8.5703125" style="34" customWidth="1"/>
    <col min="11779" max="11779" width="7.7109375" style="34" customWidth="1"/>
    <col min="11780" max="11780" width="7.140625" style="34" customWidth="1"/>
    <col min="11781" max="11781" width="9.140625" style="34" customWidth="1"/>
    <col min="11782" max="11782" width="7.140625" style="34" customWidth="1"/>
    <col min="11783" max="11783" width="8.140625" style="34" customWidth="1"/>
    <col min="11784" max="11784" width="8.5703125" style="34" customWidth="1"/>
    <col min="11785" max="11785" width="10.42578125" style="34" customWidth="1"/>
    <col min="11786" max="11786" width="11.28515625" style="34" customWidth="1"/>
    <col min="11787" max="11787" width="17.85546875" style="34" customWidth="1"/>
    <col min="11788" max="11788" width="11.42578125" style="34" hidden="1" customWidth="1"/>
    <col min="11789" max="12032" width="11.42578125" style="34"/>
    <col min="12033" max="12033" width="3.85546875" style="34" customWidth="1"/>
    <col min="12034" max="12034" width="8.5703125" style="34" customWidth="1"/>
    <col min="12035" max="12035" width="7.7109375" style="34" customWidth="1"/>
    <col min="12036" max="12036" width="7.140625" style="34" customWidth="1"/>
    <col min="12037" max="12037" width="9.140625" style="34" customWidth="1"/>
    <col min="12038" max="12038" width="7.140625" style="34" customWidth="1"/>
    <col min="12039" max="12039" width="8.140625" style="34" customWidth="1"/>
    <col min="12040" max="12040" width="8.5703125" style="34" customWidth="1"/>
    <col min="12041" max="12041" width="10.42578125" style="34" customWidth="1"/>
    <col min="12042" max="12042" width="11.28515625" style="34" customWidth="1"/>
    <col min="12043" max="12043" width="17.85546875" style="34" customWidth="1"/>
    <col min="12044" max="12044" width="11.42578125" style="34" hidden="1" customWidth="1"/>
    <col min="12045" max="12288" width="11.42578125" style="34"/>
    <col min="12289" max="12289" width="3.85546875" style="34" customWidth="1"/>
    <col min="12290" max="12290" width="8.5703125" style="34" customWidth="1"/>
    <col min="12291" max="12291" width="7.7109375" style="34" customWidth="1"/>
    <col min="12292" max="12292" width="7.140625" style="34" customWidth="1"/>
    <col min="12293" max="12293" width="9.140625" style="34" customWidth="1"/>
    <col min="12294" max="12294" width="7.140625" style="34" customWidth="1"/>
    <col min="12295" max="12295" width="8.140625" style="34" customWidth="1"/>
    <col min="12296" max="12296" width="8.5703125" style="34" customWidth="1"/>
    <col min="12297" max="12297" width="10.42578125" style="34" customWidth="1"/>
    <col min="12298" max="12298" width="11.28515625" style="34" customWidth="1"/>
    <col min="12299" max="12299" width="17.85546875" style="34" customWidth="1"/>
    <col min="12300" max="12300" width="11.42578125" style="34" hidden="1" customWidth="1"/>
    <col min="12301" max="12544" width="11.42578125" style="34"/>
    <col min="12545" max="12545" width="3.85546875" style="34" customWidth="1"/>
    <col min="12546" max="12546" width="8.5703125" style="34" customWidth="1"/>
    <col min="12547" max="12547" width="7.7109375" style="34" customWidth="1"/>
    <col min="12548" max="12548" width="7.140625" style="34" customWidth="1"/>
    <col min="12549" max="12549" width="9.140625" style="34" customWidth="1"/>
    <col min="12550" max="12550" width="7.140625" style="34" customWidth="1"/>
    <col min="12551" max="12551" width="8.140625" style="34" customWidth="1"/>
    <col min="12552" max="12552" width="8.5703125" style="34" customWidth="1"/>
    <col min="12553" max="12553" width="10.42578125" style="34" customWidth="1"/>
    <col min="12554" max="12554" width="11.28515625" style="34" customWidth="1"/>
    <col min="12555" max="12555" width="17.85546875" style="34" customWidth="1"/>
    <col min="12556" max="12556" width="11.42578125" style="34" hidden="1" customWidth="1"/>
    <col min="12557" max="12800" width="11.42578125" style="34"/>
    <col min="12801" max="12801" width="3.85546875" style="34" customWidth="1"/>
    <col min="12802" max="12802" width="8.5703125" style="34" customWidth="1"/>
    <col min="12803" max="12803" width="7.7109375" style="34" customWidth="1"/>
    <col min="12804" max="12804" width="7.140625" style="34" customWidth="1"/>
    <col min="12805" max="12805" width="9.140625" style="34" customWidth="1"/>
    <col min="12806" max="12806" width="7.140625" style="34" customWidth="1"/>
    <col min="12807" max="12807" width="8.140625" style="34" customWidth="1"/>
    <col min="12808" max="12808" width="8.5703125" style="34" customWidth="1"/>
    <col min="12809" max="12809" width="10.42578125" style="34" customWidth="1"/>
    <col min="12810" max="12810" width="11.28515625" style="34" customWidth="1"/>
    <col min="12811" max="12811" width="17.85546875" style="34" customWidth="1"/>
    <col min="12812" max="12812" width="11.42578125" style="34" hidden="1" customWidth="1"/>
    <col min="12813" max="13056" width="11.42578125" style="34"/>
    <col min="13057" max="13057" width="3.85546875" style="34" customWidth="1"/>
    <col min="13058" max="13058" width="8.5703125" style="34" customWidth="1"/>
    <col min="13059" max="13059" width="7.7109375" style="34" customWidth="1"/>
    <col min="13060" max="13060" width="7.140625" style="34" customWidth="1"/>
    <col min="13061" max="13061" width="9.140625" style="34" customWidth="1"/>
    <col min="13062" max="13062" width="7.140625" style="34" customWidth="1"/>
    <col min="13063" max="13063" width="8.140625" style="34" customWidth="1"/>
    <col min="13064" max="13064" width="8.5703125" style="34" customWidth="1"/>
    <col min="13065" max="13065" width="10.42578125" style="34" customWidth="1"/>
    <col min="13066" max="13066" width="11.28515625" style="34" customWidth="1"/>
    <col min="13067" max="13067" width="17.85546875" style="34" customWidth="1"/>
    <col min="13068" max="13068" width="11.42578125" style="34" hidden="1" customWidth="1"/>
    <col min="13069" max="13312" width="11.42578125" style="34"/>
    <col min="13313" max="13313" width="3.85546875" style="34" customWidth="1"/>
    <col min="13314" max="13314" width="8.5703125" style="34" customWidth="1"/>
    <col min="13315" max="13315" width="7.7109375" style="34" customWidth="1"/>
    <col min="13316" max="13316" width="7.140625" style="34" customWidth="1"/>
    <col min="13317" max="13317" width="9.140625" style="34" customWidth="1"/>
    <col min="13318" max="13318" width="7.140625" style="34" customWidth="1"/>
    <col min="13319" max="13319" width="8.140625" style="34" customWidth="1"/>
    <col min="13320" max="13320" width="8.5703125" style="34" customWidth="1"/>
    <col min="13321" max="13321" width="10.42578125" style="34" customWidth="1"/>
    <col min="13322" max="13322" width="11.28515625" style="34" customWidth="1"/>
    <col min="13323" max="13323" width="17.85546875" style="34" customWidth="1"/>
    <col min="13324" max="13324" width="11.42578125" style="34" hidden="1" customWidth="1"/>
    <col min="13325" max="13568" width="11.42578125" style="34"/>
    <col min="13569" max="13569" width="3.85546875" style="34" customWidth="1"/>
    <col min="13570" max="13570" width="8.5703125" style="34" customWidth="1"/>
    <col min="13571" max="13571" width="7.7109375" style="34" customWidth="1"/>
    <col min="13572" max="13572" width="7.140625" style="34" customWidth="1"/>
    <col min="13573" max="13573" width="9.140625" style="34" customWidth="1"/>
    <col min="13574" max="13574" width="7.140625" style="34" customWidth="1"/>
    <col min="13575" max="13575" width="8.140625" style="34" customWidth="1"/>
    <col min="13576" max="13576" width="8.5703125" style="34" customWidth="1"/>
    <col min="13577" max="13577" width="10.42578125" style="34" customWidth="1"/>
    <col min="13578" max="13578" width="11.28515625" style="34" customWidth="1"/>
    <col min="13579" max="13579" width="17.85546875" style="34" customWidth="1"/>
    <col min="13580" max="13580" width="11.42578125" style="34" hidden="1" customWidth="1"/>
    <col min="13581" max="13824" width="11.42578125" style="34"/>
    <col min="13825" max="13825" width="3.85546875" style="34" customWidth="1"/>
    <col min="13826" max="13826" width="8.5703125" style="34" customWidth="1"/>
    <col min="13827" max="13827" width="7.7109375" style="34" customWidth="1"/>
    <col min="13828" max="13828" width="7.140625" style="34" customWidth="1"/>
    <col min="13829" max="13829" width="9.140625" style="34" customWidth="1"/>
    <col min="13830" max="13830" width="7.140625" style="34" customWidth="1"/>
    <col min="13831" max="13831" width="8.140625" style="34" customWidth="1"/>
    <col min="13832" max="13832" width="8.5703125" style="34" customWidth="1"/>
    <col min="13833" max="13833" width="10.42578125" style="34" customWidth="1"/>
    <col min="13834" max="13834" width="11.28515625" style="34" customWidth="1"/>
    <col min="13835" max="13835" width="17.85546875" style="34" customWidth="1"/>
    <col min="13836" max="13836" width="11.42578125" style="34" hidden="1" customWidth="1"/>
    <col min="13837" max="14080" width="11.42578125" style="34"/>
    <col min="14081" max="14081" width="3.85546875" style="34" customWidth="1"/>
    <col min="14082" max="14082" width="8.5703125" style="34" customWidth="1"/>
    <col min="14083" max="14083" width="7.7109375" style="34" customWidth="1"/>
    <col min="14084" max="14084" width="7.140625" style="34" customWidth="1"/>
    <col min="14085" max="14085" width="9.140625" style="34" customWidth="1"/>
    <col min="14086" max="14086" width="7.140625" style="34" customWidth="1"/>
    <col min="14087" max="14087" width="8.140625" style="34" customWidth="1"/>
    <col min="14088" max="14088" width="8.5703125" style="34" customWidth="1"/>
    <col min="14089" max="14089" width="10.42578125" style="34" customWidth="1"/>
    <col min="14090" max="14090" width="11.28515625" style="34" customWidth="1"/>
    <col min="14091" max="14091" width="17.85546875" style="34" customWidth="1"/>
    <col min="14092" max="14092" width="11.42578125" style="34" hidden="1" customWidth="1"/>
    <col min="14093" max="14336" width="11.42578125" style="34"/>
    <col min="14337" max="14337" width="3.85546875" style="34" customWidth="1"/>
    <col min="14338" max="14338" width="8.5703125" style="34" customWidth="1"/>
    <col min="14339" max="14339" width="7.7109375" style="34" customWidth="1"/>
    <col min="14340" max="14340" width="7.140625" style="34" customWidth="1"/>
    <col min="14341" max="14341" width="9.140625" style="34" customWidth="1"/>
    <col min="14342" max="14342" width="7.140625" style="34" customWidth="1"/>
    <col min="14343" max="14343" width="8.140625" style="34" customWidth="1"/>
    <col min="14344" max="14344" width="8.5703125" style="34" customWidth="1"/>
    <col min="14345" max="14345" width="10.42578125" style="34" customWidth="1"/>
    <col min="14346" max="14346" width="11.28515625" style="34" customWidth="1"/>
    <col min="14347" max="14347" width="17.85546875" style="34" customWidth="1"/>
    <col min="14348" max="14348" width="11.42578125" style="34" hidden="1" customWidth="1"/>
    <col min="14349" max="14592" width="11.42578125" style="34"/>
    <col min="14593" max="14593" width="3.85546875" style="34" customWidth="1"/>
    <col min="14594" max="14594" width="8.5703125" style="34" customWidth="1"/>
    <col min="14595" max="14595" width="7.7109375" style="34" customWidth="1"/>
    <col min="14596" max="14596" width="7.140625" style="34" customWidth="1"/>
    <col min="14597" max="14597" width="9.140625" style="34" customWidth="1"/>
    <col min="14598" max="14598" width="7.140625" style="34" customWidth="1"/>
    <col min="14599" max="14599" width="8.140625" style="34" customWidth="1"/>
    <col min="14600" max="14600" width="8.5703125" style="34" customWidth="1"/>
    <col min="14601" max="14601" width="10.42578125" style="34" customWidth="1"/>
    <col min="14602" max="14602" width="11.28515625" style="34" customWidth="1"/>
    <col min="14603" max="14603" width="17.85546875" style="34" customWidth="1"/>
    <col min="14604" max="14604" width="11.42578125" style="34" hidden="1" customWidth="1"/>
    <col min="14605" max="14848" width="11.42578125" style="34"/>
    <col min="14849" max="14849" width="3.85546875" style="34" customWidth="1"/>
    <col min="14850" max="14850" width="8.5703125" style="34" customWidth="1"/>
    <col min="14851" max="14851" width="7.7109375" style="34" customWidth="1"/>
    <col min="14852" max="14852" width="7.140625" style="34" customWidth="1"/>
    <col min="14853" max="14853" width="9.140625" style="34" customWidth="1"/>
    <col min="14854" max="14854" width="7.140625" style="34" customWidth="1"/>
    <col min="14855" max="14855" width="8.140625" style="34" customWidth="1"/>
    <col min="14856" max="14856" width="8.5703125" style="34" customWidth="1"/>
    <col min="14857" max="14857" width="10.42578125" style="34" customWidth="1"/>
    <col min="14858" max="14858" width="11.28515625" style="34" customWidth="1"/>
    <col min="14859" max="14859" width="17.85546875" style="34" customWidth="1"/>
    <col min="14860" max="14860" width="11.42578125" style="34" hidden="1" customWidth="1"/>
    <col min="14861" max="15104" width="11.42578125" style="34"/>
    <col min="15105" max="15105" width="3.85546875" style="34" customWidth="1"/>
    <col min="15106" max="15106" width="8.5703125" style="34" customWidth="1"/>
    <col min="15107" max="15107" width="7.7109375" style="34" customWidth="1"/>
    <col min="15108" max="15108" width="7.140625" style="34" customWidth="1"/>
    <col min="15109" max="15109" width="9.140625" style="34" customWidth="1"/>
    <col min="15110" max="15110" width="7.140625" style="34" customWidth="1"/>
    <col min="15111" max="15111" width="8.140625" style="34" customWidth="1"/>
    <col min="15112" max="15112" width="8.5703125" style="34" customWidth="1"/>
    <col min="15113" max="15113" width="10.42578125" style="34" customWidth="1"/>
    <col min="15114" max="15114" width="11.28515625" style="34" customWidth="1"/>
    <col min="15115" max="15115" width="17.85546875" style="34" customWidth="1"/>
    <col min="15116" max="15116" width="11.42578125" style="34" hidden="1" customWidth="1"/>
    <col min="15117" max="15360" width="11.42578125" style="34"/>
    <col min="15361" max="15361" width="3.85546875" style="34" customWidth="1"/>
    <col min="15362" max="15362" width="8.5703125" style="34" customWidth="1"/>
    <col min="15363" max="15363" width="7.7109375" style="34" customWidth="1"/>
    <col min="15364" max="15364" width="7.140625" style="34" customWidth="1"/>
    <col min="15365" max="15365" width="9.140625" style="34" customWidth="1"/>
    <col min="15366" max="15366" width="7.140625" style="34" customWidth="1"/>
    <col min="15367" max="15367" width="8.140625" style="34" customWidth="1"/>
    <col min="15368" max="15368" width="8.5703125" style="34" customWidth="1"/>
    <col min="15369" max="15369" width="10.42578125" style="34" customWidth="1"/>
    <col min="15370" max="15370" width="11.28515625" style="34" customWidth="1"/>
    <col min="15371" max="15371" width="17.85546875" style="34" customWidth="1"/>
    <col min="15372" max="15372" width="11.42578125" style="34" hidden="1" customWidth="1"/>
    <col min="15373" max="15616" width="11.42578125" style="34"/>
    <col min="15617" max="15617" width="3.85546875" style="34" customWidth="1"/>
    <col min="15618" max="15618" width="8.5703125" style="34" customWidth="1"/>
    <col min="15619" max="15619" width="7.7109375" style="34" customWidth="1"/>
    <col min="15620" max="15620" width="7.140625" style="34" customWidth="1"/>
    <col min="15621" max="15621" width="9.140625" style="34" customWidth="1"/>
    <col min="15622" max="15622" width="7.140625" style="34" customWidth="1"/>
    <col min="15623" max="15623" width="8.140625" style="34" customWidth="1"/>
    <col min="15624" max="15624" width="8.5703125" style="34" customWidth="1"/>
    <col min="15625" max="15625" width="10.42578125" style="34" customWidth="1"/>
    <col min="15626" max="15626" width="11.28515625" style="34" customWidth="1"/>
    <col min="15627" max="15627" width="17.85546875" style="34" customWidth="1"/>
    <col min="15628" max="15628" width="11.42578125" style="34" hidden="1" customWidth="1"/>
    <col min="15629" max="15872" width="11.42578125" style="34"/>
    <col min="15873" max="15873" width="3.85546875" style="34" customWidth="1"/>
    <col min="15874" max="15874" width="8.5703125" style="34" customWidth="1"/>
    <col min="15875" max="15875" width="7.7109375" style="34" customWidth="1"/>
    <col min="15876" max="15876" width="7.140625" style="34" customWidth="1"/>
    <col min="15877" max="15877" width="9.140625" style="34" customWidth="1"/>
    <col min="15878" max="15878" width="7.140625" style="34" customWidth="1"/>
    <col min="15879" max="15879" width="8.140625" style="34" customWidth="1"/>
    <col min="15880" max="15880" width="8.5703125" style="34" customWidth="1"/>
    <col min="15881" max="15881" width="10.42578125" style="34" customWidth="1"/>
    <col min="15882" max="15882" width="11.28515625" style="34" customWidth="1"/>
    <col min="15883" max="15883" width="17.85546875" style="34" customWidth="1"/>
    <col min="15884" max="15884" width="11.42578125" style="34" hidden="1" customWidth="1"/>
    <col min="15885" max="16128" width="11.42578125" style="34"/>
    <col min="16129" max="16129" width="3.85546875" style="34" customWidth="1"/>
    <col min="16130" max="16130" width="8.5703125" style="34" customWidth="1"/>
    <col min="16131" max="16131" width="7.7109375" style="34" customWidth="1"/>
    <col min="16132" max="16132" width="7.140625" style="34" customWidth="1"/>
    <col min="16133" max="16133" width="9.140625" style="34" customWidth="1"/>
    <col min="16134" max="16134" width="7.140625" style="34" customWidth="1"/>
    <col min="16135" max="16135" width="8.140625" style="34" customWidth="1"/>
    <col min="16136" max="16136" width="8.5703125" style="34" customWidth="1"/>
    <col min="16137" max="16137" width="10.42578125" style="34" customWidth="1"/>
    <col min="16138" max="16138" width="11.28515625" style="34" customWidth="1"/>
    <col min="16139" max="16139" width="17.85546875" style="34" customWidth="1"/>
    <col min="16140" max="16140" width="11.42578125" style="34" hidden="1" customWidth="1"/>
    <col min="16141" max="16384" width="11.42578125" style="34"/>
  </cols>
  <sheetData>
    <row r="1" spans="1:14" s="30" customFormat="1" ht="22.5" customHeight="1">
      <c r="A1" s="141" t="s">
        <v>28</v>
      </c>
      <c r="B1" s="142"/>
      <c r="C1" s="141"/>
      <c r="D1" s="141"/>
      <c r="E1" s="141"/>
      <c r="F1" s="141"/>
      <c r="G1" s="141"/>
      <c r="H1" s="141"/>
      <c r="I1" s="141"/>
      <c r="J1" s="141"/>
      <c r="K1" s="141"/>
      <c r="L1" s="29"/>
      <c r="M1" s="29"/>
      <c r="N1" s="29"/>
    </row>
    <row r="2" spans="1:14" s="30" customFormat="1" ht="22.5" customHeight="1">
      <c r="A2" s="141" t="str">
        <f>"- Stunden-Einzelnachweis -"</f>
        <v>- Stunden-Einzelnachweis -</v>
      </c>
      <c r="B2" s="142"/>
      <c r="C2" s="141"/>
      <c r="D2" s="141"/>
      <c r="E2" s="141"/>
      <c r="F2" s="141"/>
      <c r="G2" s="141"/>
      <c r="H2" s="141"/>
      <c r="I2" s="141"/>
      <c r="J2" s="141"/>
      <c r="K2" s="141"/>
      <c r="L2" s="29"/>
      <c r="M2" s="29"/>
      <c r="N2" s="29"/>
    </row>
    <row r="3" spans="1:14" s="30" customFormat="1" ht="15">
      <c r="A3" s="29"/>
      <c r="B3" s="29"/>
      <c r="C3" s="135"/>
      <c r="D3" s="136"/>
      <c r="E3" s="136"/>
      <c r="F3" s="136"/>
      <c r="G3" s="136"/>
      <c r="H3" s="29"/>
      <c r="I3" s="29"/>
      <c r="J3" s="29"/>
      <c r="K3" s="135"/>
      <c r="L3" s="29"/>
      <c r="M3" s="29"/>
      <c r="N3" s="29"/>
    </row>
    <row r="4" spans="1:14" ht="12.75">
      <c r="A4" s="31" t="s">
        <v>29</v>
      </c>
      <c r="C4" s="137"/>
      <c r="D4" s="137"/>
      <c r="E4" s="137"/>
      <c r="F4" s="137"/>
      <c r="G4" s="137"/>
      <c r="H4" s="33"/>
      <c r="I4" s="139" t="s">
        <v>30</v>
      </c>
      <c r="J4" s="140"/>
      <c r="K4" s="137"/>
    </row>
    <row r="5" spans="1:14" ht="7.5" customHeight="1">
      <c r="A5" s="31"/>
      <c r="C5" s="35"/>
      <c r="D5" s="35"/>
      <c r="E5" s="35"/>
      <c r="F5" s="35"/>
      <c r="G5" s="35"/>
      <c r="H5" s="33"/>
      <c r="I5" s="33"/>
      <c r="J5" s="36"/>
      <c r="K5" s="33"/>
    </row>
    <row r="6" spans="1:14">
      <c r="C6" s="135"/>
      <c r="D6" s="136"/>
      <c r="E6" s="136"/>
      <c r="F6" s="136"/>
      <c r="G6" s="136"/>
      <c r="K6" s="138"/>
    </row>
    <row r="7" spans="1:14" ht="12.75">
      <c r="A7" s="31" t="s">
        <v>31</v>
      </c>
      <c r="C7" s="137"/>
      <c r="D7" s="137"/>
      <c r="E7" s="137"/>
      <c r="F7" s="137"/>
      <c r="G7" s="137"/>
      <c r="H7" s="33"/>
      <c r="I7" s="139" t="s">
        <v>32</v>
      </c>
      <c r="J7" s="140"/>
      <c r="K7" s="137"/>
    </row>
    <row r="9" spans="1:14" ht="24" customHeight="1">
      <c r="A9" s="37"/>
      <c r="B9" s="114" t="s">
        <v>33</v>
      </c>
      <c r="C9" s="115"/>
      <c r="D9" s="115"/>
      <c r="E9" s="115"/>
      <c r="F9" s="115"/>
      <c r="G9" s="116"/>
      <c r="H9" s="114" t="s">
        <v>34</v>
      </c>
      <c r="I9" s="116"/>
      <c r="J9" s="117" t="s">
        <v>35</v>
      </c>
      <c r="K9" s="118"/>
    </row>
    <row r="10" spans="1:14" ht="12" customHeight="1">
      <c r="A10" s="119" t="s">
        <v>36</v>
      </c>
      <c r="B10" s="122" t="s">
        <v>37</v>
      </c>
      <c r="C10" s="122" t="s">
        <v>38</v>
      </c>
      <c r="D10" s="125" t="s">
        <v>39</v>
      </c>
      <c r="E10" s="122" t="s">
        <v>40</v>
      </c>
      <c r="F10" s="128" t="s">
        <v>41</v>
      </c>
      <c r="G10" s="122" t="s">
        <v>42</v>
      </c>
      <c r="H10" s="122" t="s">
        <v>43</v>
      </c>
      <c r="I10" s="122" t="s">
        <v>44</v>
      </c>
      <c r="J10" s="131" t="s">
        <v>92</v>
      </c>
      <c r="K10" s="132"/>
    </row>
    <row r="11" spans="1:14" ht="12.75" customHeight="1">
      <c r="A11" s="120"/>
      <c r="B11" s="123"/>
      <c r="C11" s="123"/>
      <c r="D11" s="126"/>
      <c r="E11" s="123"/>
      <c r="F11" s="129"/>
      <c r="G11" s="123"/>
      <c r="H11" s="123"/>
      <c r="I11" s="123"/>
      <c r="J11" s="131"/>
      <c r="K11" s="132"/>
    </row>
    <row r="12" spans="1:14" ht="12.75" customHeight="1">
      <c r="A12" s="121"/>
      <c r="B12" s="124"/>
      <c r="C12" s="124"/>
      <c r="D12" s="127"/>
      <c r="E12" s="124"/>
      <c r="F12" s="130"/>
      <c r="G12" s="124"/>
      <c r="H12" s="124"/>
      <c r="I12" s="124"/>
      <c r="J12" s="133"/>
      <c r="K12" s="134"/>
    </row>
    <row r="13" spans="1:14" ht="12.75" customHeight="1" thickBot="1">
      <c r="F13" s="38"/>
      <c r="G13" s="39" t="s">
        <v>45</v>
      </c>
      <c r="H13" s="40"/>
      <c r="I13" s="40"/>
    </row>
    <row r="14" spans="1:14" ht="20.100000000000001" customHeight="1" thickBot="1">
      <c r="A14" s="41" t="s">
        <v>46</v>
      </c>
      <c r="B14" s="42"/>
      <c r="C14" s="42"/>
      <c r="D14" s="42"/>
      <c r="E14" s="43">
        <f t="shared" ref="E14:E44" si="0">IF(C14&lt;B14,L14-B14+C14,C14-B14)-D14</f>
        <v>0</v>
      </c>
      <c r="F14" s="44">
        <f>E14*24</f>
        <v>0</v>
      </c>
      <c r="G14" s="95">
        <v>0</v>
      </c>
      <c r="H14" s="45">
        <v>0</v>
      </c>
      <c r="I14" s="46">
        <f>ROUND((F14+G14)*H14,2)</f>
        <v>0</v>
      </c>
      <c r="J14" s="111"/>
      <c r="K14" s="112"/>
      <c r="L14" s="47">
        <v>1</v>
      </c>
    </row>
    <row r="15" spans="1:14" ht="20.100000000000001" customHeight="1" thickBot="1">
      <c r="A15" s="41" t="s">
        <v>47</v>
      </c>
      <c r="B15" s="42"/>
      <c r="C15" s="42"/>
      <c r="D15" s="42"/>
      <c r="E15" s="43">
        <f t="shared" si="0"/>
        <v>0</v>
      </c>
      <c r="F15" s="44">
        <f>E15*24</f>
        <v>0</v>
      </c>
      <c r="G15" s="96">
        <v>0</v>
      </c>
      <c r="H15" s="45">
        <v>0</v>
      </c>
      <c r="I15" s="46">
        <f t="shared" ref="I15:I44" si="1">ROUND((F15+G15)*H15,2)</f>
        <v>0</v>
      </c>
      <c r="J15" s="111"/>
      <c r="K15" s="112"/>
      <c r="L15" s="47">
        <v>1</v>
      </c>
    </row>
    <row r="16" spans="1:14" ht="20.100000000000001" customHeight="1" thickBot="1">
      <c r="A16" s="41" t="s">
        <v>48</v>
      </c>
      <c r="B16" s="42"/>
      <c r="C16" s="42"/>
      <c r="D16" s="42"/>
      <c r="E16" s="43">
        <f t="shared" si="0"/>
        <v>0</v>
      </c>
      <c r="F16" s="44">
        <f>E16*24</f>
        <v>0</v>
      </c>
      <c r="G16" s="96">
        <v>0</v>
      </c>
      <c r="H16" s="45">
        <v>0</v>
      </c>
      <c r="I16" s="46">
        <f t="shared" si="1"/>
        <v>0</v>
      </c>
      <c r="J16" s="111"/>
      <c r="K16" s="112"/>
      <c r="L16" s="47">
        <v>1</v>
      </c>
    </row>
    <row r="17" spans="1:14" ht="20.100000000000001" customHeight="1" thickBot="1">
      <c r="A17" s="41" t="s">
        <v>49</v>
      </c>
      <c r="B17" s="42"/>
      <c r="C17" s="42"/>
      <c r="D17" s="42"/>
      <c r="E17" s="43">
        <f t="shared" si="0"/>
        <v>0</v>
      </c>
      <c r="F17" s="44">
        <f t="shared" ref="F17:F44" si="2">E17*24</f>
        <v>0</v>
      </c>
      <c r="G17" s="96">
        <v>0</v>
      </c>
      <c r="H17" s="45">
        <v>0</v>
      </c>
      <c r="I17" s="46">
        <f t="shared" si="1"/>
        <v>0</v>
      </c>
      <c r="J17" s="111"/>
      <c r="K17" s="112"/>
      <c r="L17" s="47">
        <v>1</v>
      </c>
    </row>
    <row r="18" spans="1:14" ht="20.100000000000001" customHeight="1" thickBot="1">
      <c r="A18" s="41" t="s">
        <v>50</v>
      </c>
      <c r="B18" s="42"/>
      <c r="C18" s="42"/>
      <c r="D18" s="42"/>
      <c r="E18" s="43">
        <f t="shared" si="0"/>
        <v>0</v>
      </c>
      <c r="F18" s="44">
        <f t="shared" si="2"/>
        <v>0</v>
      </c>
      <c r="G18" s="96">
        <v>0</v>
      </c>
      <c r="H18" s="45">
        <v>0</v>
      </c>
      <c r="I18" s="46">
        <f t="shared" si="1"/>
        <v>0</v>
      </c>
      <c r="J18" s="111"/>
      <c r="K18" s="112"/>
      <c r="L18" s="47">
        <v>1</v>
      </c>
      <c r="N18" s="48"/>
    </row>
    <row r="19" spans="1:14" ht="20.100000000000001" customHeight="1" thickBot="1">
      <c r="A19" s="41" t="s">
        <v>51</v>
      </c>
      <c r="B19" s="42"/>
      <c r="C19" s="42"/>
      <c r="D19" s="42"/>
      <c r="E19" s="43">
        <f t="shared" si="0"/>
        <v>0</v>
      </c>
      <c r="F19" s="44">
        <f t="shared" si="2"/>
        <v>0</v>
      </c>
      <c r="G19" s="96">
        <v>0</v>
      </c>
      <c r="H19" s="45">
        <v>0</v>
      </c>
      <c r="I19" s="46">
        <f t="shared" si="1"/>
        <v>0</v>
      </c>
      <c r="J19" s="111"/>
      <c r="K19" s="112"/>
      <c r="L19" s="47">
        <v>1</v>
      </c>
    </row>
    <row r="20" spans="1:14" ht="20.100000000000001" customHeight="1" thickBot="1">
      <c r="A20" s="41" t="s">
        <v>52</v>
      </c>
      <c r="B20" s="42"/>
      <c r="C20" s="42"/>
      <c r="D20" s="42"/>
      <c r="E20" s="43">
        <f t="shared" si="0"/>
        <v>0</v>
      </c>
      <c r="F20" s="44">
        <f t="shared" si="2"/>
        <v>0</v>
      </c>
      <c r="G20" s="96">
        <v>0</v>
      </c>
      <c r="H20" s="45">
        <v>0</v>
      </c>
      <c r="I20" s="46">
        <f t="shared" si="1"/>
        <v>0</v>
      </c>
      <c r="J20" s="111"/>
      <c r="K20" s="112"/>
      <c r="L20" s="47">
        <v>1</v>
      </c>
    </row>
    <row r="21" spans="1:14" ht="20.100000000000001" customHeight="1" thickBot="1">
      <c r="A21" s="41" t="s">
        <v>53</v>
      </c>
      <c r="B21" s="42"/>
      <c r="C21" s="42"/>
      <c r="D21" s="42"/>
      <c r="E21" s="43">
        <f t="shared" si="0"/>
        <v>0</v>
      </c>
      <c r="F21" s="44">
        <f t="shared" si="2"/>
        <v>0</v>
      </c>
      <c r="G21" s="96">
        <v>0</v>
      </c>
      <c r="H21" s="45">
        <v>0</v>
      </c>
      <c r="I21" s="46">
        <f t="shared" si="1"/>
        <v>0</v>
      </c>
      <c r="J21" s="111"/>
      <c r="K21" s="112"/>
      <c r="L21" s="47">
        <v>1</v>
      </c>
    </row>
    <row r="22" spans="1:14" ht="20.100000000000001" customHeight="1" thickBot="1">
      <c r="A22" s="41" t="s">
        <v>54</v>
      </c>
      <c r="B22" s="42"/>
      <c r="C22" s="42"/>
      <c r="D22" s="42"/>
      <c r="E22" s="43">
        <f t="shared" si="0"/>
        <v>0</v>
      </c>
      <c r="F22" s="44">
        <f t="shared" si="2"/>
        <v>0</v>
      </c>
      <c r="G22" s="96">
        <v>0</v>
      </c>
      <c r="H22" s="45">
        <v>0</v>
      </c>
      <c r="I22" s="46">
        <f t="shared" si="1"/>
        <v>0</v>
      </c>
      <c r="J22" s="111"/>
      <c r="K22" s="112"/>
      <c r="L22" s="47">
        <v>1</v>
      </c>
    </row>
    <row r="23" spans="1:14" ht="20.100000000000001" customHeight="1" thickBot="1">
      <c r="A23" s="41" t="s">
        <v>55</v>
      </c>
      <c r="B23" s="42"/>
      <c r="C23" s="42"/>
      <c r="D23" s="42"/>
      <c r="E23" s="43">
        <f t="shared" si="0"/>
        <v>0</v>
      </c>
      <c r="F23" s="44">
        <f t="shared" si="2"/>
        <v>0</v>
      </c>
      <c r="G23" s="96">
        <v>0</v>
      </c>
      <c r="H23" s="45">
        <v>0</v>
      </c>
      <c r="I23" s="46">
        <f t="shared" si="1"/>
        <v>0</v>
      </c>
      <c r="J23" s="111"/>
      <c r="K23" s="112"/>
      <c r="L23" s="47">
        <v>1</v>
      </c>
    </row>
    <row r="24" spans="1:14" ht="20.100000000000001" customHeight="1" thickBot="1">
      <c r="A24" s="41" t="s">
        <v>56</v>
      </c>
      <c r="B24" s="42"/>
      <c r="C24" s="42"/>
      <c r="D24" s="42"/>
      <c r="E24" s="43">
        <f t="shared" si="0"/>
        <v>0</v>
      </c>
      <c r="F24" s="44">
        <f t="shared" si="2"/>
        <v>0</v>
      </c>
      <c r="G24" s="96">
        <v>0</v>
      </c>
      <c r="H24" s="45">
        <v>0</v>
      </c>
      <c r="I24" s="46">
        <f t="shared" si="1"/>
        <v>0</v>
      </c>
      <c r="J24" s="111"/>
      <c r="K24" s="112"/>
      <c r="L24" s="47">
        <v>1</v>
      </c>
    </row>
    <row r="25" spans="1:14" ht="20.100000000000001" customHeight="1" thickBot="1">
      <c r="A25" s="41" t="s">
        <v>57</v>
      </c>
      <c r="B25" s="42"/>
      <c r="C25" s="42"/>
      <c r="D25" s="42"/>
      <c r="E25" s="43">
        <f t="shared" si="0"/>
        <v>0</v>
      </c>
      <c r="F25" s="44">
        <f t="shared" si="2"/>
        <v>0</v>
      </c>
      <c r="G25" s="96">
        <v>0</v>
      </c>
      <c r="H25" s="45">
        <v>0</v>
      </c>
      <c r="I25" s="46">
        <f t="shared" si="1"/>
        <v>0</v>
      </c>
      <c r="J25" s="111"/>
      <c r="K25" s="112"/>
      <c r="L25" s="47">
        <v>1</v>
      </c>
    </row>
    <row r="26" spans="1:14" ht="20.100000000000001" customHeight="1" thickBot="1">
      <c r="A26" s="41" t="s">
        <v>58</v>
      </c>
      <c r="B26" s="42"/>
      <c r="C26" s="42"/>
      <c r="D26" s="42"/>
      <c r="E26" s="43">
        <f t="shared" si="0"/>
        <v>0</v>
      </c>
      <c r="F26" s="44">
        <f t="shared" si="2"/>
        <v>0</v>
      </c>
      <c r="G26" s="96">
        <v>0</v>
      </c>
      <c r="H26" s="45">
        <v>0</v>
      </c>
      <c r="I26" s="46">
        <f t="shared" si="1"/>
        <v>0</v>
      </c>
      <c r="J26" s="111"/>
      <c r="K26" s="112"/>
      <c r="L26" s="47">
        <v>1</v>
      </c>
    </row>
    <row r="27" spans="1:14" ht="20.100000000000001" customHeight="1" thickBot="1">
      <c r="A27" s="41" t="s">
        <v>59</v>
      </c>
      <c r="B27" s="42"/>
      <c r="C27" s="42"/>
      <c r="D27" s="42"/>
      <c r="E27" s="43">
        <f t="shared" si="0"/>
        <v>0</v>
      </c>
      <c r="F27" s="44">
        <f t="shared" si="2"/>
        <v>0</v>
      </c>
      <c r="G27" s="96">
        <v>0</v>
      </c>
      <c r="H27" s="45">
        <v>0</v>
      </c>
      <c r="I27" s="46">
        <f t="shared" si="1"/>
        <v>0</v>
      </c>
      <c r="J27" s="111"/>
      <c r="K27" s="112"/>
      <c r="L27" s="47">
        <v>1</v>
      </c>
    </row>
    <row r="28" spans="1:14" ht="20.100000000000001" customHeight="1" thickBot="1">
      <c r="A28" s="41" t="s">
        <v>60</v>
      </c>
      <c r="B28" s="42"/>
      <c r="C28" s="42"/>
      <c r="D28" s="42"/>
      <c r="E28" s="43">
        <f t="shared" si="0"/>
        <v>0</v>
      </c>
      <c r="F28" s="44">
        <f t="shared" si="2"/>
        <v>0</v>
      </c>
      <c r="G28" s="96">
        <v>0</v>
      </c>
      <c r="H28" s="45">
        <v>0</v>
      </c>
      <c r="I28" s="46">
        <f t="shared" si="1"/>
        <v>0</v>
      </c>
      <c r="J28" s="111"/>
      <c r="K28" s="112"/>
      <c r="L28" s="47">
        <v>1</v>
      </c>
    </row>
    <row r="29" spans="1:14" ht="20.100000000000001" customHeight="1" thickBot="1">
      <c r="A29" s="41" t="s">
        <v>61</v>
      </c>
      <c r="B29" s="42"/>
      <c r="C29" s="42"/>
      <c r="D29" s="42"/>
      <c r="E29" s="43">
        <f t="shared" si="0"/>
        <v>0</v>
      </c>
      <c r="F29" s="44">
        <f t="shared" si="2"/>
        <v>0</v>
      </c>
      <c r="G29" s="96">
        <v>0</v>
      </c>
      <c r="H29" s="45">
        <v>0</v>
      </c>
      <c r="I29" s="46">
        <f t="shared" si="1"/>
        <v>0</v>
      </c>
      <c r="J29" s="111"/>
      <c r="K29" s="112"/>
      <c r="L29" s="47">
        <v>1</v>
      </c>
    </row>
    <row r="30" spans="1:14" ht="20.100000000000001" customHeight="1" thickBot="1">
      <c r="A30" s="41" t="s">
        <v>62</v>
      </c>
      <c r="B30" s="42"/>
      <c r="C30" s="42"/>
      <c r="D30" s="42"/>
      <c r="E30" s="43">
        <f t="shared" si="0"/>
        <v>0</v>
      </c>
      <c r="F30" s="44">
        <f t="shared" si="2"/>
        <v>0</v>
      </c>
      <c r="G30" s="96">
        <v>0</v>
      </c>
      <c r="H30" s="45">
        <v>0</v>
      </c>
      <c r="I30" s="46">
        <f t="shared" si="1"/>
        <v>0</v>
      </c>
      <c r="J30" s="111"/>
      <c r="K30" s="112"/>
      <c r="L30" s="47">
        <v>1</v>
      </c>
    </row>
    <row r="31" spans="1:14" ht="20.100000000000001" customHeight="1" thickBot="1">
      <c r="A31" s="41" t="s">
        <v>63</v>
      </c>
      <c r="B31" s="42"/>
      <c r="C31" s="42"/>
      <c r="D31" s="42"/>
      <c r="E31" s="43">
        <f t="shared" si="0"/>
        <v>0</v>
      </c>
      <c r="F31" s="44">
        <f t="shared" si="2"/>
        <v>0</v>
      </c>
      <c r="G31" s="96">
        <v>0</v>
      </c>
      <c r="H31" s="45">
        <v>0</v>
      </c>
      <c r="I31" s="46">
        <f t="shared" si="1"/>
        <v>0</v>
      </c>
      <c r="J31" s="111"/>
      <c r="K31" s="112"/>
      <c r="L31" s="47">
        <v>1</v>
      </c>
    </row>
    <row r="32" spans="1:14" ht="20.100000000000001" customHeight="1" thickBot="1">
      <c r="A32" s="41" t="s">
        <v>64</v>
      </c>
      <c r="B32" s="42"/>
      <c r="C32" s="42"/>
      <c r="D32" s="42"/>
      <c r="E32" s="43">
        <f t="shared" si="0"/>
        <v>0</v>
      </c>
      <c r="F32" s="44">
        <f t="shared" si="2"/>
        <v>0</v>
      </c>
      <c r="G32" s="96">
        <v>0</v>
      </c>
      <c r="H32" s="45">
        <v>0</v>
      </c>
      <c r="I32" s="46">
        <f t="shared" si="1"/>
        <v>0</v>
      </c>
      <c r="J32" s="111"/>
      <c r="K32" s="112"/>
      <c r="L32" s="47">
        <v>1</v>
      </c>
    </row>
    <row r="33" spans="1:12" ht="20.100000000000001" customHeight="1" thickBot="1">
      <c r="A33" s="41" t="s">
        <v>65</v>
      </c>
      <c r="B33" s="42"/>
      <c r="C33" s="42"/>
      <c r="D33" s="42"/>
      <c r="E33" s="43">
        <f t="shared" si="0"/>
        <v>0</v>
      </c>
      <c r="F33" s="44">
        <f t="shared" si="2"/>
        <v>0</v>
      </c>
      <c r="G33" s="96">
        <v>0</v>
      </c>
      <c r="H33" s="45">
        <v>0</v>
      </c>
      <c r="I33" s="46">
        <f t="shared" si="1"/>
        <v>0</v>
      </c>
      <c r="J33" s="111"/>
      <c r="K33" s="112"/>
      <c r="L33" s="47">
        <v>1</v>
      </c>
    </row>
    <row r="34" spans="1:12" ht="20.100000000000001" customHeight="1" thickBot="1">
      <c r="A34" s="41" t="s">
        <v>66</v>
      </c>
      <c r="B34" s="42"/>
      <c r="C34" s="42"/>
      <c r="D34" s="42"/>
      <c r="E34" s="43">
        <f t="shared" si="0"/>
        <v>0</v>
      </c>
      <c r="F34" s="44">
        <f t="shared" si="2"/>
        <v>0</v>
      </c>
      <c r="G34" s="96">
        <v>0</v>
      </c>
      <c r="H34" s="45">
        <v>0</v>
      </c>
      <c r="I34" s="46">
        <f t="shared" si="1"/>
        <v>0</v>
      </c>
      <c r="J34" s="111"/>
      <c r="K34" s="112"/>
      <c r="L34" s="47">
        <v>1</v>
      </c>
    </row>
    <row r="35" spans="1:12" ht="20.100000000000001" customHeight="1" thickBot="1">
      <c r="A35" s="41" t="s">
        <v>67</v>
      </c>
      <c r="B35" s="42"/>
      <c r="C35" s="42"/>
      <c r="D35" s="42"/>
      <c r="E35" s="43">
        <f t="shared" si="0"/>
        <v>0</v>
      </c>
      <c r="F35" s="44">
        <f t="shared" si="2"/>
        <v>0</v>
      </c>
      <c r="G35" s="96">
        <v>0</v>
      </c>
      <c r="H35" s="45">
        <v>0</v>
      </c>
      <c r="I35" s="46">
        <f t="shared" si="1"/>
        <v>0</v>
      </c>
      <c r="J35" s="111"/>
      <c r="K35" s="112"/>
      <c r="L35" s="47">
        <v>1</v>
      </c>
    </row>
    <row r="36" spans="1:12" ht="20.100000000000001" customHeight="1" thickBot="1">
      <c r="A36" s="41" t="s">
        <v>68</v>
      </c>
      <c r="B36" s="42"/>
      <c r="C36" s="42"/>
      <c r="D36" s="42"/>
      <c r="E36" s="43">
        <f t="shared" si="0"/>
        <v>0</v>
      </c>
      <c r="F36" s="44">
        <f t="shared" si="2"/>
        <v>0</v>
      </c>
      <c r="G36" s="96">
        <v>0</v>
      </c>
      <c r="H36" s="45">
        <v>0</v>
      </c>
      <c r="I36" s="46">
        <f t="shared" si="1"/>
        <v>0</v>
      </c>
      <c r="J36" s="111"/>
      <c r="K36" s="112"/>
      <c r="L36" s="47">
        <v>1</v>
      </c>
    </row>
    <row r="37" spans="1:12" ht="20.100000000000001" customHeight="1" thickBot="1">
      <c r="A37" s="41" t="s">
        <v>69</v>
      </c>
      <c r="B37" s="42"/>
      <c r="C37" s="42"/>
      <c r="D37" s="42"/>
      <c r="E37" s="43">
        <f t="shared" si="0"/>
        <v>0</v>
      </c>
      <c r="F37" s="44">
        <f t="shared" si="2"/>
        <v>0</v>
      </c>
      <c r="G37" s="96">
        <v>0</v>
      </c>
      <c r="H37" s="45">
        <v>0</v>
      </c>
      <c r="I37" s="46">
        <f t="shared" si="1"/>
        <v>0</v>
      </c>
      <c r="J37" s="111"/>
      <c r="K37" s="112"/>
      <c r="L37" s="47">
        <v>1</v>
      </c>
    </row>
    <row r="38" spans="1:12" ht="20.100000000000001" customHeight="1" thickBot="1">
      <c r="A38" s="41" t="s">
        <v>70</v>
      </c>
      <c r="B38" s="42"/>
      <c r="C38" s="42"/>
      <c r="D38" s="42"/>
      <c r="E38" s="43">
        <f t="shared" si="0"/>
        <v>0</v>
      </c>
      <c r="F38" s="44">
        <f t="shared" si="2"/>
        <v>0</v>
      </c>
      <c r="G38" s="96">
        <v>0</v>
      </c>
      <c r="H38" s="45">
        <v>0</v>
      </c>
      <c r="I38" s="46">
        <f t="shared" si="1"/>
        <v>0</v>
      </c>
      <c r="J38" s="111"/>
      <c r="K38" s="112"/>
      <c r="L38" s="47">
        <v>1</v>
      </c>
    </row>
    <row r="39" spans="1:12" ht="20.100000000000001" customHeight="1" thickBot="1">
      <c r="A39" s="41" t="s">
        <v>71</v>
      </c>
      <c r="B39" s="42"/>
      <c r="C39" s="42"/>
      <c r="D39" s="42"/>
      <c r="E39" s="43">
        <f t="shared" si="0"/>
        <v>0</v>
      </c>
      <c r="F39" s="44">
        <f t="shared" si="2"/>
        <v>0</v>
      </c>
      <c r="G39" s="96">
        <v>0</v>
      </c>
      <c r="H39" s="45">
        <v>0</v>
      </c>
      <c r="I39" s="46">
        <f t="shared" si="1"/>
        <v>0</v>
      </c>
      <c r="J39" s="111"/>
      <c r="K39" s="112"/>
      <c r="L39" s="47">
        <v>1</v>
      </c>
    </row>
    <row r="40" spans="1:12" ht="20.100000000000001" customHeight="1" thickBot="1">
      <c r="A40" s="41" t="s">
        <v>72</v>
      </c>
      <c r="B40" s="42"/>
      <c r="C40" s="42"/>
      <c r="D40" s="42"/>
      <c r="E40" s="43">
        <f t="shared" si="0"/>
        <v>0</v>
      </c>
      <c r="F40" s="44">
        <f t="shared" si="2"/>
        <v>0</v>
      </c>
      <c r="G40" s="96">
        <v>0</v>
      </c>
      <c r="H40" s="45">
        <v>0</v>
      </c>
      <c r="I40" s="46">
        <f t="shared" si="1"/>
        <v>0</v>
      </c>
      <c r="J40" s="111"/>
      <c r="K40" s="112"/>
      <c r="L40" s="47">
        <v>1</v>
      </c>
    </row>
    <row r="41" spans="1:12" ht="20.100000000000001" customHeight="1" thickBot="1">
      <c r="A41" s="41" t="s">
        <v>73</v>
      </c>
      <c r="B41" s="42"/>
      <c r="C41" s="42"/>
      <c r="D41" s="42"/>
      <c r="E41" s="43">
        <f t="shared" si="0"/>
        <v>0</v>
      </c>
      <c r="F41" s="44">
        <f t="shared" si="2"/>
        <v>0</v>
      </c>
      <c r="G41" s="96">
        <v>0</v>
      </c>
      <c r="H41" s="45">
        <v>0</v>
      </c>
      <c r="I41" s="46">
        <f t="shared" si="1"/>
        <v>0</v>
      </c>
      <c r="J41" s="111"/>
      <c r="K41" s="112"/>
      <c r="L41" s="47">
        <v>1</v>
      </c>
    </row>
    <row r="42" spans="1:12" ht="20.100000000000001" customHeight="1" thickBot="1">
      <c r="A42" s="41" t="s">
        <v>74</v>
      </c>
      <c r="B42" s="42"/>
      <c r="C42" s="42"/>
      <c r="D42" s="42"/>
      <c r="E42" s="43">
        <f t="shared" si="0"/>
        <v>0</v>
      </c>
      <c r="F42" s="44">
        <f t="shared" si="2"/>
        <v>0</v>
      </c>
      <c r="G42" s="96">
        <v>0</v>
      </c>
      <c r="H42" s="45">
        <v>0</v>
      </c>
      <c r="I42" s="46">
        <f t="shared" si="1"/>
        <v>0</v>
      </c>
      <c r="J42" s="111"/>
      <c r="K42" s="112"/>
      <c r="L42" s="47">
        <v>1</v>
      </c>
    </row>
    <row r="43" spans="1:12" ht="20.100000000000001" customHeight="1" thickBot="1">
      <c r="A43" s="41" t="s">
        <v>75</v>
      </c>
      <c r="B43" s="42"/>
      <c r="C43" s="42"/>
      <c r="D43" s="42"/>
      <c r="E43" s="43">
        <f t="shared" si="0"/>
        <v>0</v>
      </c>
      <c r="F43" s="44">
        <f t="shared" si="2"/>
        <v>0</v>
      </c>
      <c r="G43" s="96">
        <v>0</v>
      </c>
      <c r="H43" s="45">
        <v>0</v>
      </c>
      <c r="I43" s="46">
        <f t="shared" si="1"/>
        <v>0</v>
      </c>
      <c r="J43" s="111"/>
      <c r="K43" s="112"/>
      <c r="L43" s="47">
        <v>1</v>
      </c>
    </row>
    <row r="44" spans="1:12" ht="20.100000000000001" customHeight="1">
      <c r="A44" s="41" t="s">
        <v>76</v>
      </c>
      <c r="B44" s="42"/>
      <c r="C44" s="42"/>
      <c r="D44" s="42"/>
      <c r="E44" s="43">
        <f t="shared" si="0"/>
        <v>0</v>
      </c>
      <c r="F44" s="44">
        <f t="shared" si="2"/>
        <v>0</v>
      </c>
      <c r="G44" s="96">
        <v>0</v>
      </c>
      <c r="H44" s="45">
        <v>0</v>
      </c>
      <c r="I44" s="46">
        <f t="shared" si="1"/>
        <v>0</v>
      </c>
      <c r="J44" s="111"/>
      <c r="K44" s="112"/>
      <c r="L44" s="47">
        <v>1</v>
      </c>
    </row>
    <row r="45" spans="1:12" ht="20.25" customHeight="1" thickBot="1">
      <c r="D45" s="49" t="s">
        <v>77</v>
      </c>
      <c r="E45" s="50">
        <f>SUM(E14:E44)</f>
        <v>0</v>
      </c>
      <c r="F45" s="51">
        <f>SUM(F14:F44)</f>
        <v>0</v>
      </c>
      <c r="G45" s="52">
        <f>SUM(G14:G44)</f>
        <v>0</v>
      </c>
      <c r="H45" s="55"/>
      <c r="I45" s="54">
        <f>SUM(I14:I44)</f>
        <v>0</v>
      </c>
    </row>
    <row r="46" spans="1:12" ht="15.75" customHeight="1" thickTop="1">
      <c r="J46" s="33"/>
      <c r="K46" s="33"/>
    </row>
    <row r="47" spans="1:12" ht="13.5" customHeight="1">
      <c r="J47" s="113"/>
      <c r="K47" s="113"/>
    </row>
  </sheetData>
  <sheetProtection sheet="1" objects="1" scenarios="1"/>
  <mergeCells count="53">
    <mergeCell ref="C6:G7"/>
    <mergeCell ref="K6:K7"/>
    <mergeCell ref="I7:J7"/>
    <mergeCell ref="A1:K1"/>
    <mergeCell ref="A2:K2"/>
    <mergeCell ref="C3:G4"/>
    <mergeCell ref="K3:K4"/>
    <mergeCell ref="I4:J4"/>
    <mergeCell ref="J16:K16"/>
    <mergeCell ref="B9:G9"/>
    <mergeCell ref="H9:I9"/>
    <mergeCell ref="J9:K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K12"/>
    <mergeCell ref="J14:K14"/>
    <mergeCell ref="J15:K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40:K40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1:K41"/>
    <mergeCell ref="J42:K42"/>
    <mergeCell ref="J43:K43"/>
    <mergeCell ref="J44:K44"/>
    <mergeCell ref="J47:K47"/>
  </mergeCells>
  <pageMargins left="0.78740157480314965" right="0.39370078740157483" top="0.39370078740157483" bottom="0.39370078740157483" header="0" footer="0"/>
  <pageSetup paperSize="9" scale="89" orientation="portrait" r:id="rId1"/>
  <headerFooter>
    <oddFooter xml:space="preserve">&amp;C
</oddFooter>
  </headerFooter>
  <rowBreaks count="1" manualBreakCount="1">
    <brk id="46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T47"/>
  <sheetViews>
    <sheetView view="pageBreakPreview" topLeftCell="A23" zoomScaleNormal="100" zoomScaleSheetLayoutView="100" workbookViewId="0">
      <selection activeCell="N26" sqref="N26"/>
    </sheetView>
  </sheetViews>
  <sheetFormatPr baseColWidth="10" defaultRowHeight="12"/>
  <cols>
    <col min="1" max="1" width="3.85546875" style="32" customWidth="1"/>
    <col min="2" max="2" width="8.5703125" style="32" customWidth="1"/>
    <col min="3" max="3" width="7.7109375" style="32" customWidth="1"/>
    <col min="4" max="4" width="7.140625" style="32" customWidth="1"/>
    <col min="5" max="5" width="9.140625" style="32" customWidth="1"/>
    <col min="6" max="6" width="8.42578125" style="32" customWidth="1"/>
    <col min="7" max="7" width="8.140625" style="32" customWidth="1"/>
    <col min="8" max="8" width="8.5703125" style="32" customWidth="1"/>
    <col min="9" max="9" width="10.42578125" style="32" customWidth="1"/>
    <col min="10" max="10" width="11.28515625" style="32" customWidth="1"/>
    <col min="11" max="11" width="17.85546875" style="32" customWidth="1"/>
    <col min="12" max="12" width="11.42578125" style="32" hidden="1" customWidth="1"/>
    <col min="13" max="14" width="11.42578125" style="32"/>
    <col min="15" max="256" width="11.42578125" style="34"/>
    <col min="257" max="257" width="3.85546875" style="34" customWidth="1"/>
    <col min="258" max="258" width="8.5703125" style="34" customWidth="1"/>
    <col min="259" max="259" width="7.7109375" style="34" customWidth="1"/>
    <col min="260" max="260" width="7.140625" style="34" customWidth="1"/>
    <col min="261" max="261" width="9.140625" style="34" customWidth="1"/>
    <col min="262" max="262" width="7.140625" style="34" customWidth="1"/>
    <col min="263" max="263" width="8.140625" style="34" customWidth="1"/>
    <col min="264" max="264" width="8.5703125" style="34" customWidth="1"/>
    <col min="265" max="265" width="10.42578125" style="34" customWidth="1"/>
    <col min="266" max="266" width="11.28515625" style="34" customWidth="1"/>
    <col min="267" max="267" width="17.85546875" style="34" customWidth="1"/>
    <col min="268" max="268" width="11.42578125" style="34" hidden="1" customWidth="1"/>
    <col min="269" max="512" width="11.42578125" style="34"/>
    <col min="513" max="513" width="3.85546875" style="34" customWidth="1"/>
    <col min="514" max="514" width="8.5703125" style="34" customWidth="1"/>
    <col min="515" max="515" width="7.7109375" style="34" customWidth="1"/>
    <col min="516" max="516" width="7.140625" style="34" customWidth="1"/>
    <col min="517" max="517" width="9.140625" style="34" customWidth="1"/>
    <col min="518" max="518" width="7.140625" style="34" customWidth="1"/>
    <col min="519" max="519" width="8.140625" style="34" customWidth="1"/>
    <col min="520" max="520" width="8.5703125" style="34" customWidth="1"/>
    <col min="521" max="521" width="10.42578125" style="34" customWidth="1"/>
    <col min="522" max="522" width="11.28515625" style="34" customWidth="1"/>
    <col min="523" max="523" width="17.85546875" style="34" customWidth="1"/>
    <col min="524" max="524" width="11.42578125" style="34" hidden="1" customWidth="1"/>
    <col min="525" max="768" width="11.42578125" style="34"/>
    <col min="769" max="769" width="3.85546875" style="34" customWidth="1"/>
    <col min="770" max="770" width="8.5703125" style="34" customWidth="1"/>
    <col min="771" max="771" width="7.7109375" style="34" customWidth="1"/>
    <col min="772" max="772" width="7.140625" style="34" customWidth="1"/>
    <col min="773" max="773" width="9.140625" style="34" customWidth="1"/>
    <col min="774" max="774" width="7.140625" style="34" customWidth="1"/>
    <col min="775" max="775" width="8.140625" style="34" customWidth="1"/>
    <col min="776" max="776" width="8.5703125" style="34" customWidth="1"/>
    <col min="777" max="777" width="10.42578125" style="34" customWidth="1"/>
    <col min="778" max="778" width="11.28515625" style="34" customWidth="1"/>
    <col min="779" max="779" width="17.85546875" style="34" customWidth="1"/>
    <col min="780" max="780" width="11.42578125" style="34" hidden="1" customWidth="1"/>
    <col min="781" max="1024" width="11.42578125" style="34"/>
    <col min="1025" max="1025" width="3.85546875" style="34" customWidth="1"/>
    <col min="1026" max="1026" width="8.5703125" style="34" customWidth="1"/>
    <col min="1027" max="1027" width="7.7109375" style="34" customWidth="1"/>
    <col min="1028" max="1028" width="7.140625" style="34" customWidth="1"/>
    <col min="1029" max="1029" width="9.140625" style="34" customWidth="1"/>
    <col min="1030" max="1030" width="7.140625" style="34" customWidth="1"/>
    <col min="1031" max="1031" width="8.140625" style="34" customWidth="1"/>
    <col min="1032" max="1032" width="8.5703125" style="34" customWidth="1"/>
    <col min="1033" max="1033" width="10.42578125" style="34" customWidth="1"/>
    <col min="1034" max="1034" width="11.28515625" style="34" customWidth="1"/>
    <col min="1035" max="1035" width="17.85546875" style="34" customWidth="1"/>
    <col min="1036" max="1036" width="11.42578125" style="34" hidden="1" customWidth="1"/>
    <col min="1037" max="1280" width="11.42578125" style="34"/>
    <col min="1281" max="1281" width="3.85546875" style="34" customWidth="1"/>
    <col min="1282" max="1282" width="8.5703125" style="34" customWidth="1"/>
    <col min="1283" max="1283" width="7.7109375" style="34" customWidth="1"/>
    <col min="1284" max="1284" width="7.140625" style="34" customWidth="1"/>
    <col min="1285" max="1285" width="9.140625" style="34" customWidth="1"/>
    <col min="1286" max="1286" width="7.140625" style="34" customWidth="1"/>
    <col min="1287" max="1287" width="8.140625" style="34" customWidth="1"/>
    <col min="1288" max="1288" width="8.5703125" style="34" customWidth="1"/>
    <col min="1289" max="1289" width="10.42578125" style="34" customWidth="1"/>
    <col min="1290" max="1290" width="11.28515625" style="34" customWidth="1"/>
    <col min="1291" max="1291" width="17.85546875" style="34" customWidth="1"/>
    <col min="1292" max="1292" width="11.42578125" style="34" hidden="1" customWidth="1"/>
    <col min="1293" max="1536" width="11.42578125" style="34"/>
    <col min="1537" max="1537" width="3.85546875" style="34" customWidth="1"/>
    <col min="1538" max="1538" width="8.5703125" style="34" customWidth="1"/>
    <col min="1539" max="1539" width="7.7109375" style="34" customWidth="1"/>
    <col min="1540" max="1540" width="7.140625" style="34" customWidth="1"/>
    <col min="1541" max="1541" width="9.140625" style="34" customWidth="1"/>
    <col min="1542" max="1542" width="7.140625" style="34" customWidth="1"/>
    <col min="1543" max="1543" width="8.140625" style="34" customWidth="1"/>
    <col min="1544" max="1544" width="8.5703125" style="34" customWidth="1"/>
    <col min="1545" max="1545" width="10.42578125" style="34" customWidth="1"/>
    <col min="1546" max="1546" width="11.28515625" style="34" customWidth="1"/>
    <col min="1547" max="1547" width="17.85546875" style="34" customWidth="1"/>
    <col min="1548" max="1548" width="11.42578125" style="34" hidden="1" customWidth="1"/>
    <col min="1549" max="1792" width="11.42578125" style="34"/>
    <col min="1793" max="1793" width="3.85546875" style="34" customWidth="1"/>
    <col min="1794" max="1794" width="8.5703125" style="34" customWidth="1"/>
    <col min="1795" max="1795" width="7.7109375" style="34" customWidth="1"/>
    <col min="1796" max="1796" width="7.140625" style="34" customWidth="1"/>
    <col min="1797" max="1797" width="9.140625" style="34" customWidth="1"/>
    <col min="1798" max="1798" width="7.140625" style="34" customWidth="1"/>
    <col min="1799" max="1799" width="8.140625" style="34" customWidth="1"/>
    <col min="1800" max="1800" width="8.5703125" style="34" customWidth="1"/>
    <col min="1801" max="1801" width="10.42578125" style="34" customWidth="1"/>
    <col min="1802" max="1802" width="11.28515625" style="34" customWidth="1"/>
    <col min="1803" max="1803" width="17.85546875" style="34" customWidth="1"/>
    <col min="1804" max="1804" width="11.42578125" style="34" hidden="1" customWidth="1"/>
    <col min="1805" max="2048" width="11.42578125" style="34"/>
    <col min="2049" max="2049" width="3.85546875" style="34" customWidth="1"/>
    <col min="2050" max="2050" width="8.5703125" style="34" customWidth="1"/>
    <col min="2051" max="2051" width="7.7109375" style="34" customWidth="1"/>
    <col min="2052" max="2052" width="7.140625" style="34" customWidth="1"/>
    <col min="2053" max="2053" width="9.140625" style="34" customWidth="1"/>
    <col min="2054" max="2054" width="7.140625" style="34" customWidth="1"/>
    <col min="2055" max="2055" width="8.140625" style="34" customWidth="1"/>
    <col min="2056" max="2056" width="8.5703125" style="34" customWidth="1"/>
    <col min="2057" max="2057" width="10.42578125" style="34" customWidth="1"/>
    <col min="2058" max="2058" width="11.28515625" style="34" customWidth="1"/>
    <col min="2059" max="2059" width="17.85546875" style="34" customWidth="1"/>
    <col min="2060" max="2060" width="11.42578125" style="34" hidden="1" customWidth="1"/>
    <col min="2061" max="2304" width="11.42578125" style="34"/>
    <col min="2305" max="2305" width="3.85546875" style="34" customWidth="1"/>
    <col min="2306" max="2306" width="8.5703125" style="34" customWidth="1"/>
    <col min="2307" max="2307" width="7.7109375" style="34" customWidth="1"/>
    <col min="2308" max="2308" width="7.140625" style="34" customWidth="1"/>
    <col min="2309" max="2309" width="9.140625" style="34" customWidth="1"/>
    <col min="2310" max="2310" width="7.140625" style="34" customWidth="1"/>
    <col min="2311" max="2311" width="8.140625" style="34" customWidth="1"/>
    <col min="2312" max="2312" width="8.5703125" style="34" customWidth="1"/>
    <col min="2313" max="2313" width="10.42578125" style="34" customWidth="1"/>
    <col min="2314" max="2314" width="11.28515625" style="34" customWidth="1"/>
    <col min="2315" max="2315" width="17.85546875" style="34" customWidth="1"/>
    <col min="2316" max="2316" width="11.42578125" style="34" hidden="1" customWidth="1"/>
    <col min="2317" max="2560" width="11.42578125" style="34"/>
    <col min="2561" max="2561" width="3.85546875" style="34" customWidth="1"/>
    <col min="2562" max="2562" width="8.5703125" style="34" customWidth="1"/>
    <col min="2563" max="2563" width="7.7109375" style="34" customWidth="1"/>
    <col min="2564" max="2564" width="7.140625" style="34" customWidth="1"/>
    <col min="2565" max="2565" width="9.140625" style="34" customWidth="1"/>
    <col min="2566" max="2566" width="7.140625" style="34" customWidth="1"/>
    <col min="2567" max="2567" width="8.140625" style="34" customWidth="1"/>
    <col min="2568" max="2568" width="8.5703125" style="34" customWidth="1"/>
    <col min="2569" max="2569" width="10.42578125" style="34" customWidth="1"/>
    <col min="2570" max="2570" width="11.28515625" style="34" customWidth="1"/>
    <col min="2571" max="2571" width="17.85546875" style="34" customWidth="1"/>
    <col min="2572" max="2572" width="11.42578125" style="34" hidden="1" customWidth="1"/>
    <col min="2573" max="2816" width="11.42578125" style="34"/>
    <col min="2817" max="2817" width="3.85546875" style="34" customWidth="1"/>
    <col min="2818" max="2818" width="8.5703125" style="34" customWidth="1"/>
    <col min="2819" max="2819" width="7.7109375" style="34" customWidth="1"/>
    <col min="2820" max="2820" width="7.140625" style="34" customWidth="1"/>
    <col min="2821" max="2821" width="9.140625" style="34" customWidth="1"/>
    <col min="2822" max="2822" width="7.140625" style="34" customWidth="1"/>
    <col min="2823" max="2823" width="8.140625" style="34" customWidth="1"/>
    <col min="2824" max="2824" width="8.5703125" style="34" customWidth="1"/>
    <col min="2825" max="2825" width="10.42578125" style="34" customWidth="1"/>
    <col min="2826" max="2826" width="11.28515625" style="34" customWidth="1"/>
    <col min="2827" max="2827" width="17.85546875" style="34" customWidth="1"/>
    <col min="2828" max="2828" width="11.42578125" style="34" hidden="1" customWidth="1"/>
    <col min="2829" max="3072" width="11.42578125" style="34"/>
    <col min="3073" max="3073" width="3.85546875" style="34" customWidth="1"/>
    <col min="3074" max="3074" width="8.5703125" style="34" customWidth="1"/>
    <col min="3075" max="3075" width="7.7109375" style="34" customWidth="1"/>
    <col min="3076" max="3076" width="7.140625" style="34" customWidth="1"/>
    <col min="3077" max="3077" width="9.140625" style="34" customWidth="1"/>
    <col min="3078" max="3078" width="7.140625" style="34" customWidth="1"/>
    <col min="3079" max="3079" width="8.140625" style="34" customWidth="1"/>
    <col min="3080" max="3080" width="8.5703125" style="34" customWidth="1"/>
    <col min="3081" max="3081" width="10.42578125" style="34" customWidth="1"/>
    <col min="3082" max="3082" width="11.28515625" style="34" customWidth="1"/>
    <col min="3083" max="3083" width="17.85546875" style="34" customWidth="1"/>
    <col min="3084" max="3084" width="11.42578125" style="34" hidden="1" customWidth="1"/>
    <col min="3085" max="3328" width="11.42578125" style="34"/>
    <col min="3329" max="3329" width="3.85546875" style="34" customWidth="1"/>
    <col min="3330" max="3330" width="8.5703125" style="34" customWidth="1"/>
    <col min="3331" max="3331" width="7.7109375" style="34" customWidth="1"/>
    <col min="3332" max="3332" width="7.140625" style="34" customWidth="1"/>
    <col min="3333" max="3333" width="9.140625" style="34" customWidth="1"/>
    <col min="3334" max="3334" width="7.140625" style="34" customWidth="1"/>
    <col min="3335" max="3335" width="8.140625" style="34" customWidth="1"/>
    <col min="3336" max="3336" width="8.5703125" style="34" customWidth="1"/>
    <col min="3337" max="3337" width="10.42578125" style="34" customWidth="1"/>
    <col min="3338" max="3338" width="11.28515625" style="34" customWidth="1"/>
    <col min="3339" max="3339" width="17.85546875" style="34" customWidth="1"/>
    <col min="3340" max="3340" width="11.42578125" style="34" hidden="1" customWidth="1"/>
    <col min="3341" max="3584" width="11.42578125" style="34"/>
    <col min="3585" max="3585" width="3.85546875" style="34" customWidth="1"/>
    <col min="3586" max="3586" width="8.5703125" style="34" customWidth="1"/>
    <col min="3587" max="3587" width="7.7109375" style="34" customWidth="1"/>
    <col min="3588" max="3588" width="7.140625" style="34" customWidth="1"/>
    <col min="3589" max="3589" width="9.140625" style="34" customWidth="1"/>
    <col min="3590" max="3590" width="7.140625" style="34" customWidth="1"/>
    <col min="3591" max="3591" width="8.140625" style="34" customWidth="1"/>
    <col min="3592" max="3592" width="8.5703125" style="34" customWidth="1"/>
    <col min="3593" max="3593" width="10.42578125" style="34" customWidth="1"/>
    <col min="3594" max="3594" width="11.28515625" style="34" customWidth="1"/>
    <col min="3595" max="3595" width="17.85546875" style="34" customWidth="1"/>
    <col min="3596" max="3596" width="11.42578125" style="34" hidden="1" customWidth="1"/>
    <col min="3597" max="3840" width="11.42578125" style="34"/>
    <col min="3841" max="3841" width="3.85546875" style="34" customWidth="1"/>
    <col min="3842" max="3842" width="8.5703125" style="34" customWidth="1"/>
    <col min="3843" max="3843" width="7.7109375" style="34" customWidth="1"/>
    <col min="3844" max="3844" width="7.140625" style="34" customWidth="1"/>
    <col min="3845" max="3845" width="9.140625" style="34" customWidth="1"/>
    <col min="3846" max="3846" width="7.140625" style="34" customWidth="1"/>
    <col min="3847" max="3847" width="8.140625" style="34" customWidth="1"/>
    <col min="3848" max="3848" width="8.5703125" style="34" customWidth="1"/>
    <col min="3849" max="3849" width="10.42578125" style="34" customWidth="1"/>
    <col min="3850" max="3850" width="11.28515625" style="34" customWidth="1"/>
    <col min="3851" max="3851" width="17.85546875" style="34" customWidth="1"/>
    <col min="3852" max="3852" width="11.42578125" style="34" hidden="1" customWidth="1"/>
    <col min="3853" max="4096" width="11.42578125" style="34"/>
    <col min="4097" max="4097" width="3.85546875" style="34" customWidth="1"/>
    <col min="4098" max="4098" width="8.5703125" style="34" customWidth="1"/>
    <col min="4099" max="4099" width="7.7109375" style="34" customWidth="1"/>
    <col min="4100" max="4100" width="7.140625" style="34" customWidth="1"/>
    <col min="4101" max="4101" width="9.140625" style="34" customWidth="1"/>
    <col min="4102" max="4102" width="7.140625" style="34" customWidth="1"/>
    <col min="4103" max="4103" width="8.140625" style="34" customWidth="1"/>
    <col min="4104" max="4104" width="8.5703125" style="34" customWidth="1"/>
    <col min="4105" max="4105" width="10.42578125" style="34" customWidth="1"/>
    <col min="4106" max="4106" width="11.28515625" style="34" customWidth="1"/>
    <col min="4107" max="4107" width="17.85546875" style="34" customWidth="1"/>
    <col min="4108" max="4108" width="11.42578125" style="34" hidden="1" customWidth="1"/>
    <col min="4109" max="4352" width="11.42578125" style="34"/>
    <col min="4353" max="4353" width="3.85546875" style="34" customWidth="1"/>
    <col min="4354" max="4354" width="8.5703125" style="34" customWidth="1"/>
    <col min="4355" max="4355" width="7.7109375" style="34" customWidth="1"/>
    <col min="4356" max="4356" width="7.140625" style="34" customWidth="1"/>
    <col min="4357" max="4357" width="9.140625" style="34" customWidth="1"/>
    <col min="4358" max="4358" width="7.140625" style="34" customWidth="1"/>
    <col min="4359" max="4359" width="8.140625" style="34" customWidth="1"/>
    <col min="4360" max="4360" width="8.5703125" style="34" customWidth="1"/>
    <col min="4361" max="4361" width="10.42578125" style="34" customWidth="1"/>
    <col min="4362" max="4362" width="11.28515625" style="34" customWidth="1"/>
    <col min="4363" max="4363" width="17.85546875" style="34" customWidth="1"/>
    <col min="4364" max="4364" width="11.42578125" style="34" hidden="1" customWidth="1"/>
    <col min="4365" max="4608" width="11.42578125" style="34"/>
    <col min="4609" max="4609" width="3.85546875" style="34" customWidth="1"/>
    <col min="4610" max="4610" width="8.5703125" style="34" customWidth="1"/>
    <col min="4611" max="4611" width="7.7109375" style="34" customWidth="1"/>
    <col min="4612" max="4612" width="7.140625" style="34" customWidth="1"/>
    <col min="4613" max="4613" width="9.140625" style="34" customWidth="1"/>
    <col min="4614" max="4614" width="7.140625" style="34" customWidth="1"/>
    <col min="4615" max="4615" width="8.140625" style="34" customWidth="1"/>
    <col min="4616" max="4616" width="8.5703125" style="34" customWidth="1"/>
    <col min="4617" max="4617" width="10.42578125" style="34" customWidth="1"/>
    <col min="4618" max="4618" width="11.28515625" style="34" customWidth="1"/>
    <col min="4619" max="4619" width="17.85546875" style="34" customWidth="1"/>
    <col min="4620" max="4620" width="11.42578125" style="34" hidden="1" customWidth="1"/>
    <col min="4621" max="4864" width="11.42578125" style="34"/>
    <col min="4865" max="4865" width="3.85546875" style="34" customWidth="1"/>
    <col min="4866" max="4866" width="8.5703125" style="34" customWidth="1"/>
    <col min="4867" max="4867" width="7.7109375" style="34" customWidth="1"/>
    <col min="4868" max="4868" width="7.140625" style="34" customWidth="1"/>
    <col min="4869" max="4869" width="9.140625" style="34" customWidth="1"/>
    <col min="4870" max="4870" width="7.140625" style="34" customWidth="1"/>
    <col min="4871" max="4871" width="8.140625" style="34" customWidth="1"/>
    <col min="4872" max="4872" width="8.5703125" style="34" customWidth="1"/>
    <col min="4873" max="4873" width="10.42578125" style="34" customWidth="1"/>
    <col min="4874" max="4874" width="11.28515625" style="34" customWidth="1"/>
    <col min="4875" max="4875" width="17.85546875" style="34" customWidth="1"/>
    <col min="4876" max="4876" width="11.42578125" style="34" hidden="1" customWidth="1"/>
    <col min="4877" max="5120" width="11.42578125" style="34"/>
    <col min="5121" max="5121" width="3.85546875" style="34" customWidth="1"/>
    <col min="5122" max="5122" width="8.5703125" style="34" customWidth="1"/>
    <col min="5123" max="5123" width="7.7109375" style="34" customWidth="1"/>
    <col min="5124" max="5124" width="7.140625" style="34" customWidth="1"/>
    <col min="5125" max="5125" width="9.140625" style="34" customWidth="1"/>
    <col min="5126" max="5126" width="7.140625" style="34" customWidth="1"/>
    <col min="5127" max="5127" width="8.140625" style="34" customWidth="1"/>
    <col min="5128" max="5128" width="8.5703125" style="34" customWidth="1"/>
    <col min="5129" max="5129" width="10.42578125" style="34" customWidth="1"/>
    <col min="5130" max="5130" width="11.28515625" style="34" customWidth="1"/>
    <col min="5131" max="5131" width="17.85546875" style="34" customWidth="1"/>
    <col min="5132" max="5132" width="11.42578125" style="34" hidden="1" customWidth="1"/>
    <col min="5133" max="5376" width="11.42578125" style="34"/>
    <col min="5377" max="5377" width="3.85546875" style="34" customWidth="1"/>
    <col min="5378" max="5378" width="8.5703125" style="34" customWidth="1"/>
    <col min="5379" max="5379" width="7.7109375" style="34" customWidth="1"/>
    <col min="5380" max="5380" width="7.140625" style="34" customWidth="1"/>
    <col min="5381" max="5381" width="9.140625" style="34" customWidth="1"/>
    <col min="5382" max="5382" width="7.140625" style="34" customWidth="1"/>
    <col min="5383" max="5383" width="8.140625" style="34" customWidth="1"/>
    <col min="5384" max="5384" width="8.5703125" style="34" customWidth="1"/>
    <col min="5385" max="5385" width="10.42578125" style="34" customWidth="1"/>
    <col min="5386" max="5386" width="11.28515625" style="34" customWidth="1"/>
    <col min="5387" max="5387" width="17.85546875" style="34" customWidth="1"/>
    <col min="5388" max="5388" width="11.42578125" style="34" hidden="1" customWidth="1"/>
    <col min="5389" max="5632" width="11.42578125" style="34"/>
    <col min="5633" max="5633" width="3.85546875" style="34" customWidth="1"/>
    <col min="5634" max="5634" width="8.5703125" style="34" customWidth="1"/>
    <col min="5635" max="5635" width="7.7109375" style="34" customWidth="1"/>
    <col min="5636" max="5636" width="7.140625" style="34" customWidth="1"/>
    <col min="5637" max="5637" width="9.140625" style="34" customWidth="1"/>
    <col min="5638" max="5638" width="7.140625" style="34" customWidth="1"/>
    <col min="5639" max="5639" width="8.140625" style="34" customWidth="1"/>
    <col min="5640" max="5640" width="8.5703125" style="34" customWidth="1"/>
    <col min="5641" max="5641" width="10.42578125" style="34" customWidth="1"/>
    <col min="5642" max="5642" width="11.28515625" style="34" customWidth="1"/>
    <col min="5643" max="5643" width="17.85546875" style="34" customWidth="1"/>
    <col min="5644" max="5644" width="11.42578125" style="34" hidden="1" customWidth="1"/>
    <col min="5645" max="5888" width="11.42578125" style="34"/>
    <col min="5889" max="5889" width="3.85546875" style="34" customWidth="1"/>
    <col min="5890" max="5890" width="8.5703125" style="34" customWidth="1"/>
    <col min="5891" max="5891" width="7.7109375" style="34" customWidth="1"/>
    <col min="5892" max="5892" width="7.140625" style="34" customWidth="1"/>
    <col min="5893" max="5893" width="9.140625" style="34" customWidth="1"/>
    <col min="5894" max="5894" width="7.140625" style="34" customWidth="1"/>
    <col min="5895" max="5895" width="8.140625" style="34" customWidth="1"/>
    <col min="5896" max="5896" width="8.5703125" style="34" customWidth="1"/>
    <col min="5897" max="5897" width="10.42578125" style="34" customWidth="1"/>
    <col min="5898" max="5898" width="11.28515625" style="34" customWidth="1"/>
    <col min="5899" max="5899" width="17.85546875" style="34" customWidth="1"/>
    <col min="5900" max="5900" width="11.42578125" style="34" hidden="1" customWidth="1"/>
    <col min="5901" max="6144" width="11.42578125" style="34"/>
    <col min="6145" max="6145" width="3.85546875" style="34" customWidth="1"/>
    <col min="6146" max="6146" width="8.5703125" style="34" customWidth="1"/>
    <col min="6147" max="6147" width="7.7109375" style="34" customWidth="1"/>
    <col min="6148" max="6148" width="7.140625" style="34" customWidth="1"/>
    <col min="6149" max="6149" width="9.140625" style="34" customWidth="1"/>
    <col min="6150" max="6150" width="7.140625" style="34" customWidth="1"/>
    <col min="6151" max="6151" width="8.140625" style="34" customWidth="1"/>
    <col min="6152" max="6152" width="8.5703125" style="34" customWidth="1"/>
    <col min="6153" max="6153" width="10.42578125" style="34" customWidth="1"/>
    <col min="6154" max="6154" width="11.28515625" style="34" customWidth="1"/>
    <col min="6155" max="6155" width="17.85546875" style="34" customWidth="1"/>
    <col min="6156" max="6156" width="11.42578125" style="34" hidden="1" customWidth="1"/>
    <col min="6157" max="6400" width="11.42578125" style="34"/>
    <col min="6401" max="6401" width="3.85546875" style="34" customWidth="1"/>
    <col min="6402" max="6402" width="8.5703125" style="34" customWidth="1"/>
    <col min="6403" max="6403" width="7.7109375" style="34" customWidth="1"/>
    <col min="6404" max="6404" width="7.140625" style="34" customWidth="1"/>
    <col min="6405" max="6405" width="9.140625" style="34" customWidth="1"/>
    <col min="6406" max="6406" width="7.140625" style="34" customWidth="1"/>
    <col min="6407" max="6407" width="8.140625" style="34" customWidth="1"/>
    <col min="6408" max="6408" width="8.5703125" style="34" customWidth="1"/>
    <col min="6409" max="6409" width="10.42578125" style="34" customWidth="1"/>
    <col min="6410" max="6410" width="11.28515625" style="34" customWidth="1"/>
    <col min="6411" max="6411" width="17.85546875" style="34" customWidth="1"/>
    <col min="6412" max="6412" width="11.42578125" style="34" hidden="1" customWidth="1"/>
    <col min="6413" max="6656" width="11.42578125" style="34"/>
    <col min="6657" max="6657" width="3.85546875" style="34" customWidth="1"/>
    <col min="6658" max="6658" width="8.5703125" style="34" customWidth="1"/>
    <col min="6659" max="6659" width="7.7109375" style="34" customWidth="1"/>
    <col min="6660" max="6660" width="7.140625" style="34" customWidth="1"/>
    <col min="6661" max="6661" width="9.140625" style="34" customWidth="1"/>
    <col min="6662" max="6662" width="7.140625" style="34" customWidth="1"/>
    <col min="6663" max="6663" width="8.140625" style="34" customWidth="1"/>
    <col min="6664" max="6664" width="8.5703125" style="34" customWidth="1"/>
    <col min="6665" max="6665" width="10.42578125" style="34" customWidth="1"/>
    <col min="6666" max="6666" width="11.28515625" style="34" customWidth="1"/>
    <col min="6667" max="6667" width="17.85546875" style="34" customWidth="1"/>
    <col min="6668" max="6668" width="11.42578125" style="34" hidden="1" customWidth="1"/>
    <col min="6669" max="6912" width="11.42578125" style="34"/>
    <col min="6913" max="6913" width="3.85546875" style="34" customWidth="1"/>
    <col min="6914" max="6914" width="8.5703125" style="34" customWidth="1"/>
    <col min="6915" max="6915" width="7.7109375" style="34" customWidth="1"/>
    <col min="6916" max="6916" width="7.140625" style="34" customWidth="1"/>
    <col min="6917" max="6917" width="9.140625" style="34" customWidth="1"/>
    <col min="6918" max="6918" width="7.140625" style="34" customWidth="1"/>
    <col min="6919" max="6919" width="8.140625" style="34" customWidth="1"/>
    <col min="6920" max="6920" width="8.5703125" style="34" customWidth="1"/>
    <col min="6921" max="6921" width="10.42578125" style="34" customWidth="1"/>
    <col min="6922" max="6922" width="11.28515625" style="34" customWidth="1"/>
    <col min="6923" max="6923" width="17.85546875" style="34" customWidth="1"/>
    <col min="6924" max="6924" width="11.42578125" style="34" hidden="1" customWidth="1"/>
    <col min="6925" max="7168" width="11.42578125" style="34"/>
    <col min="7169" max="7169" width="3.85546875" style="34" customWidth="1"/>
    <col min="7170" max="7170" width="8.5703125" style="34" customWidth="1"/>
    <col min="7171" max="7171" width="7.7109375" style="34" customWidth="1"/>
    <col min="7172" max="7172" width="7.140625" style="34" customWidth="1"/>
    <col min="7173" max="7173" width="9.140625" style="34" customWidth="1"/>
    <col min="7174" max="7174" width="7.140625" style="34" customWidth="1"/>
    <col min="7175" max="7175" width="8.140625" style="34" customWidth="1"/>
    <col min="7176" max="7176" width="8.5703125" style="34" customWidth="1"/>
    <col min="7177" max="7177" width="10.42578125" style="34" customWidth="1"/>
    <col min="7178" max="7178" width="11.28515625" style="34" customWidth="1"/>
    <col min="7179" max="7179" width="17.85546875" style="34" customWidth="1"/>
    <col min="7180" max="7180" width="11.42578125" style="34" hidden="1" customWidth="1"/>
    <col min="7181" max="7424" width="11.42578125" style="34"/>
    <col min="7425" max="7425" width="3.85546875" style="34" customWidth="1"/>
    <col min="7426" max="7426" width="8.5703125" style="34" customWidth="1"/>
    <col min="7427" max="7427" width="7.7109375" style="34" customWidth="1"/>
    <col min="7428" max="7428" width="7.140625" style="34" customWidth="1"/>
    <col min="7429" max="7429" width="9.140625" style="34" customWidth="1"/>
    <col min="7430" max="7430" width="7.140625" style="34" customWidth="1"/>
    <col min="7431" max="7431" width="8.140625" style="34" customWidth="1"/>
    <col min="7432" max="7432" width="8.5703125" style="34" customWidth="1"/>
    <col min="7433" max="7433" width="10.42578125" style="34" customWidth="1"/>
    <col min="7434" max="7434" width="11.28515625" style="34" customWidth="1"/>
    <col min="7435" max="7435" width="17.85546875" style="34" customWidth="1"/>
    <col min="7436" max="7436" width="11.42578125" style="34" hidden="1" customWidth="1"/>
    <col min="7437" max="7680" width="11.42578125" style="34"/>
    <col min="7681" max="7681" width="3.85546875" style="34" customWidth="1"/>
    <col min="7682" max="7682" width="8.5703125" style="34" customWidth="1"/>
    <col min="7683" max="7683" width="7.7109375" style="34" customWidth="1"/>
    <col min="7684" max="7684" width="7.140625" style="34" customWidth="1"/>
    <col min="7685" max="7685" width="9.140625" style="34" customWidth="1"/>
    <col min="7686" max="7686" width="7.140625" style="34" customWidth="1"/>
    <col min="7687" max="7687" width="8.140625" style="34" customWidth="1"/>
    <col min="7688" max="7688" width="8.5703125" style="34" customWidth="1"/>
    <col min="7689" max="7689" width="10.42578125" style="34" customWidth="1"/>
    <col min="7690" max="7690" width="11.28515625" style="34" customWidth="1"/>
    <col min="7691" max="7691" width="17.85546875" style="34" customWidth="1"/>
    <col min="7692" max="7692" width="11.42578125" style="34" hidden="1" customWidth="1"/>
    <col min="7693" max="7936" width="11.42578125" style="34"/>
    <col min="7937" max="7937" width="3.85546875" style="34" customWidth="1"/>
    <col min="7938" max="7938" width="8.5703125" style="34" customWidth="1"/>
    <col min="7939" max="7939" width="7.7109375" style="34" customWidth="1"/>
    <col min="7940" max="7940" width="7.140625" style="34" customWidth="1"/>
    <col min="7941" max="7941" width="9.140625" style="34" customWidth="1"/>
    <col min="7942" max="7942" width="7.140625" style="34" customWidth="1"/>
    <col min="7943" max="7943" width="8.140625" style="34" customWidth="1"/>
    <col min="7944" max="7944" width="8.5703125" style="34" customWidth="1"/>
    <col min="7945" max="7945" width="10.42578125" style="34" customWidth="1"/>
    <col min="7946" max="7946" width="11.28515625" style="34" customWidth="1"/>
    <col min="7947" max="7947" width="17.85546875" style="34" customWidth="1"/>
    <col min="7948" max="7948" width="11.42578125" style="34" hidden="1" customWidth="1"/>
    <col min="7949" max="8192" width="11.42578125" style="34"/>
    <col min="8193" max="8193" width="3.85546875" style="34" customWidth="1"/>
    <col min="8194" max="8194" width="8.5703125" style="34" customWidth="1"/>
    <col min="8195" max="8195" width="7.7109375" style="34" customWidth="1"/>
    <col min="8196" max="8196" width="7.140625" style="34" customWidth="1"/>
    <col min="8197" max="8197" width="9.140625" style="34" customWidth="1"/>
    <col min="8198" max="8198" width="7.140625" style="34" customWidth="1"/>
    <col min="8199" max="8199" width="8.140625" style="34" customWidth="1"/>
    <col min="8200" max="8200" width="8.5703125" style="34" customWidth="1"/>
    <col min="8201" max="8201" width="10.42578125" style="34" customWidth="1"/>
    <col min="8202" max="8202" width="11.28515625" style="34" customWidth="1"/>
    <col min="8203" max="8203" width="17.85546875" style="34" customWidth="1"/>
    <col min="8204" max="8204" width="11.42578125" style="34" hidden="1" customWidth="1"/>
    <col min="8205" max="8448" width="11.42578125" style="34"/>
    <col min="8449" max="8449" width="3.85546875" style="34" customWidth="1"/>
    <col min="8450" max="8450" width="8.5703125" style="34" customWidth="1"/>
    <col min="8451" max="8451" width="7.7109375" style="34" customWidth="1"/>
    <col min="8452" max="8452" width="7.140625" style="34" customWidth="1"/>
    <col min="8453" max="8453" width="9.140625" style="34" customWidth="1"/>
    <col min="8454" max="8454" width="7.140625" style="34" customWidth="1"/>
    <col min="8455" max="8455" width="8.140625" style="34" customWidth="1"/>
    <col min="8456" max="8456" width="8.5703125" style="34" customWidth="1"/>
    <col min="8457" max="8457" width="10.42578125" style="34" customWidth="1"/>
    <col min="8458" max="8458" width="11.28515625" style="34" customWidth="1"/>
    <col min="8459" max="8459" width="17.85546875" style="34" customWidth="1"/>
    <col min="8460" max="8460" width="11.42578125" style="34" hidden="1" customWidth="1"/>
    <col min="8461" max="8704" width="11.42578125" style="34"/>
    <col min="8705" max="8705" width="3.85546875" style="34" customWidth="1"/>
    <col min="8706" max="8706" width="8.5703125" style="34" customWidth="1"/>
    <col min="8707" max="8707" width="7.7109375" style="34" customWidth="1"/>
    <col min="8708" max="8708" width="7.140625" style="34" customWidth="1"/>
    <col min="8709" max="8709" width="9.140625" style="34" customWidth="1"/>
    <col min="8710" max="8710" width="7.140625" style="34" customWidth="1"/>
    <col min="8711" max="8711" width="8.140625" style="34" customWidth="1"/>
    <col min="8712" max="8712" width="8.5703125" style="34" customWidth="1"/>
    <col min="8713" max="8713" width="10.42578125" style="34" customWidth="1"/>
    <col min="8714" max="8714" width="11.28515625" style="34" customWidth="1"/>
    <col min="8715" max="8715" width="17.85546875" style="34" customWidth="1"/>
    <col min="8716" max="8716" width="11.42578125" style="34" hidden="1" customWidth="1"/>
    <col min="8717" max="8960" width="11.42578125" style="34"/>
    <col min="8961" max="8961" width="3.85546875" style="34" customWidth="1"/>
    <col min="8962" max="8962" width="8.5703125" style="34" customWidth="1"/>
    <col min="8963" max="8963" width="7.7109375" style="34" customWidth="1"/>
    <col min="8964" max="8964" width="7.140625" style="34" customWidth="1"/>
    <col min="8965" max="8965" width="9.140625" style="34" customWidth="1"/>
    <col min="8966" max="8966" width="7.140625" style="34" customWidth="1"/>
    <col min="8967" max="8967" width="8.140625" style="34" customWidth="1"/>
    <col min="8968" max="8968" width="8.5703125" style="34" customWidth="1"/>
    <col min="8969" max="8969" width="10.42578125" style="34" customWidth="1"/>
    <col min="8970" max="8970" width="11.28515625" style="34" customWidth="1"/>
    <col min="8971" max="8971" width="17.85546875" style="34" customWidth="1"/>
    <col min="8972" max="8972" width="11.42578125" style="34" hidden="1" customWidth="1"/>
    <col min="8973" max="9216" width="11.42578125" style="34"/>
    <col min="9217" max="9217" width="3.85546875" style="34" customWidth="1"/>
    <col min="9218" max="9218" width="8.5703125" style="34" customWidth="1"/>
    <col min="9219" max="9219" width="7.7109375" style="34" customWidth="1"/>
    <col min="9220" max="9220" width="7.140625" style="34" customWidth="1"/>
    <col min="9221" max="9221" width="9.140625" style="34" customWidth="1"/>
    <col min="9222" max="9222" width="7.140625" style="34" customWidth="1"/>
    <col min="9223" max="9223" width="8.140625" style="34" customWidth="1"/>
    <col min="9224" max="9224" width="8.5703125" style="34" customWidth="1"/>
    <col min="9225" max="9225" width="10.42578125" style="34" customWidth="1"/>
    <col min="9226" max="9226" width="11.28515625" style="34" customWidth="1"/>
    <col min="9227" max="9227" width="17.85546875" style="34" customWidth="1"/>
    <col min="9228" max="9228" width="11.42578125" style="34" hidden="1" customWidth="1"/>
    <col min="9229" max="9472" width="11.42578125" style="34"/>
    <col min="9473" max="9473" width="3.85546875" style="34" customWidth="1"/>
    <col min="9474" max="9474" width="8.5703125" style="34" customWidth="1"/>
    <col min="9475" max="9475" width="7.7109375" style="34" customWidth="1"/>
    <col min="9476" max="9476" width="7.140625" style="34" customWidth="1"/>
    <col min="9477" max="9477" width="9.140625" style="34" customWidth="1"/>
    <col min="9478" max="9478" width="7.140625" style="34" customWidth="1"/>
    <col min="9479" max="9479" width="8.140625" style="34" customWidth="1"/>
    <col min="9480" max="9480" width="8.5703125" style="34" customWidth="1"/>
    <col min="9481" max="9481" width="10.42578125" style="34" customWidth="1"/>
    <col min="9482" max="9482" width="11.28515625" style="34" customWidth="1"/>
    <col min="9483" max="9483" width="17.85546875" style="34" customWidth="1"/>
    <col min="9484" max="9484" width="11.42578125" style="34" hidden="1" customWidth="1"/>
    <col min="9485" max="9728" width="11.42578125" style="34"/>
    <col min="9729" max="9729" width="3.85546875" style="34" customWidth="1"/>
    <col min="9730" max="9730" width="8.5703125" style="34" customWidth="1"/>
    <col min="9731" max="9731" width="7.7109375" style="34" customWidth="1"/>
    <col min="9732" max="9732" width="7.140625" style="34" customWidth="1"/>
    <col min="9733" max="9733" width="9.140625" style="34" customWidth="1"/>
    <col min="9734" max="9734" width="7.140625" style="34" customWidth="1"/>
    <col min="9735" max="9735" width="8.140625" style="34" customWidth="1"/>
    <col min="9736" max="9736" width="8.5703125" style="34" customWidth="1"/>
    <col min="9737" max="9737" width="10.42578125" style="34" customWidth="1"/>
    <col min="9738" max="9738" width="11.28515625" style="34" customWidth="1"/>
    <col min="9739" max="9739" width="17.85546875" style="34" customWidth="1"/>
    <col min="9740" max="9740" width="11.42578125" style="34" hidden="1" customWidth="1"/>
    <col min="9741" max="9984" width="11.42578125" style="34"/>
    <col min="9985" max="9985" width="3.85546875" style="34" customWidth="1"/>
    <col min="9986" max="9986" width="8.5703125" style="34" customWidth="1"/>
    <col min="9987" max="9987" width="7.7109375" style="34" customWidth="1"/>
    <col min="9988" max="9988" width="7.140625" style="34" customWidth="1"/>
    <col min="9989" max="9989" width="9.140625" style="34" customWidth="1"/>
    <col min="9990" max="9990" width="7.140625" style="34" customWidth="1"/>
    <col min="9991" max="9991" width="8.140625" style="34" customWidth="1"/>
    <col min="9992" max="9992" width="8.5703125" style="34" customWidth="1"/>
    <col min="9993" max="9993" width="10.42578125" style="34" customWidth="1"/>
    <col min="9994" max="9994" width="11.28515625" style="34" customWidth="1"/>
    <col min="9995" max="9995" width="17.85546875" style="34" customWidth="1"/>
    <col min="9996" max="9996" width="11.42578125" style="34" hidden="1" customWidth="1"/>
    <col min="9997" max="10240" width="11.42578125" style="34"/>
    <col min="10241" max="10241" width="3.85546875" style="34" customWidth="1"/>
    <col min="10242" max="10242" width="8.5703125" style="34" customWidth="1"/>
    <col min="10243" max="10243" width="7.7109375" style="34" customWidth="1"/>
    <col min="10244" max="10244" width="7.140625" style="34" customWidth="1"/>
    <col min="10245" max="10245" width="9.140625" style="34" customWidth="1"/>
    <col min="10246" max="10246" width="7.140625" style="34" customWidth="1"/>
    <col min="10247" max="10247" width="8.140625" style="34" customWidth="1"/>
    <col min="10248" max="10248" width="8.5703125" style="34" customWidth="1"/>
    <col min="10249" max="10249" width="10.42578125" style="34" customWidth="1"/>
    <col min="10250" max="10250" width="11.28515625" style="34" customWidth="1"/>
    <col min="10251" max="10251" width="17.85546875" style="34" customWidth="1"/>
    <col min="10252" max="10252" width="11.42578125" style="34" hidden="1" customWidth="1"/>
    <col min="10253" max="10496" width="11.42578125" style="34"/>
    <col min="10497" max="10497" width="3.85546875" style="34" customWidth="1"/>
    <col min="10498" max="10498" width="8.5703125" style="34" customWidth="1"/>
    <col min="10499" max="10499" width="7.7109375" style="34" customWidth="1"/>
    <col min="10500" max="10500" width="7.140625" style="34" customWidth="1"/>
    <col min="10501" max="10501" width="9.140625" style="34" customWidth="1"/>
    <col min="10502" max="10502" width="7.140625" style="34" customWidth="1"/>
    <col min="10503" max="10503" width="8.140625" style="34" customWidth="1"/>
    <col min="10504" max="10504" width="8.5703125" style="34" customWidth="1"/>
    <col min="10505" max="10505" width="10.42578125" style="34" customWidth="1"/>
    <col min="10506" max="10506" width="11.28515625" style="34" customWidth="1"/>
    <col min="10507" max="10507" width="17.85546875" style="34" customWidth="1"/>
    <col min="10508" max="10508" width="11.42578125" style="34" hidden="1" customWidth="1"/>
    <col min="10509" max="10752" width="11.42578125" style="34"/>
    <col min="10753" max="10753" width="3.85546875" style="34" customWidth="1"/>
    <col min="10754" max="10754" width="8.5703125" style="34" customWidth="1"/>
    <col min="10755" max="10755" width="7.7109375" style="34" customWidth="1"/>
    <col min="10756" max="10756" width="7.140625" style="34" customWidth="1"/>
    <col min="10757" max="10757" width="9.140625" style="34" customWidth="1"/>
    <col min="10758" max="10758" width="7.140625" style="34" customWidth="1"/>
    <col min="10759" max="10759" width="8.140625" style="34" customWidth="1"/>
    <col min="10760" max="10760" width="8.5703125" style="34" customWidth="1"/>
    <col min="10761" max="10761" width="10.42578125" style="34" customWidth="1"/>
    <col min="10762" max="10762" width="11.28515625" style="34" customWidth="1"/>
    <col min="10763" max="10763" width="17.85546875" style="34" customWidth="1"/>
    <col min="10764" max="10764" width="11.42578125" style="34" hidden="1" customWidth="1"/>
    <col min="10765" max="11008" width="11.42578125" style="34"/>
    <col min="11009" max="11009" width="3.85546875" style="34" customWidth="1"/>
    <col min="11010" max="11010" width="8.5703125" style="34" customWidth="1"/>
    <col min="11011" max="11011" width="7.7109375" style="34" customWidth="1"/>
    <col min="11012" max="11012" width="7.140625" style="34" customWidth="1"/>
    <col min="11013" max="11013" width="9.140625" style="34" customWidth="1"/>
    <col min="11014" max="11014" width="7.140625" style="34" customWidth="1"/>
    <col min="11015" max="11015" width="8.140625" style="34" customWidth="1"/>
    <col min="11016" max="11016" width="8.5703125" style="34" customWidth="1"/>
    <col min="11017" max="11017" width="10.42578125" style="34" customWidth="1"/>
    <col min="11018" max="11018" width="11.28515625" style="34" customWidth="1"/>
    <col min="11019" max="11019" width="17.85546875" style="34" customWidth="1"/>
    <col min="11020" max="11020" width="11.42578125" style="34" hidden="1" customWidth="1"/>
    <col min="11021" max="11264" width="11.42578125" style="34"/>
    <col min="11265" max="11265" width="3.85546875" style="34" customWidth="1"/>
    <col min="11266" max="11266" width="8.5703125" style="34" customWidth="1"/>
    <col min="11267" max="11267" width="7.7109375" style="34" customWidth="1"/>
    <col min="11268" max="11268" width="7.140625" style="34" customWidth="1"/>
    <col min="11269" max="11269" width="9.140625" style="34" customWidth="1"/>
    <col min="11270" max="11270" width="7.140625" style="34" customWidth="1"/>
    <col min="11271" max="11271" width="8.140625" style="34" customWidth="1"/>
    <col min="11272" max="11272" width="8.5703125" style="34" customWidth="1"/>
    <col min="11273" max="11273" width="10.42578125" style="34" customWidth="1"/>
    <col min="11274" max="11274" width="11.28515625" style="34" customWidth="1"/>
    <col min="11275" max="11275" width="17.85546875" style="34" customWidth="1"/>
    <col min="11276" max="11276" width="11.42578125" style="34" hidden="1" customWidth="1"/>
    <col min="11277" max="11520" width="11.42578125" style="34"/>
    <col min="11521" max="11521" width="3.85546875" style="34" customWidth="1"/>
    <col min="11522" max="11522" width="8.5703125" style="34" customWidth="1"/>
    <col min="11523" max="11523" width="7.7109375" style="34" customWidth="1"/>
    <col min="11524" max="11524" width="7.140625" style="34" customWidth="1"/>
    <col min="11525" max="11525" width="9.140625" style="34" customWidth="1"/>
    <col min="11526" max="11526" width="7.140625" style="34" customWidth="1"/>
    <col min="11527" max="11527" width="8.140625" style="34" customWidth="1"/>
    <col min="11528" max="11528" width="8.5703125" style="34" customWidth="1"/>
    <col min="11529" max="11529" width="10.42578125" style="34" customWidth="1"/>
    <col min="11530" max="11530" width="11.28515625" style="34" customWidth="1"/>
    <col min="11531" max="11531" width="17.85546875" style="34" customWidth="1"/>
    <col min="11532" max="11532" width="11.42578125" style="34" hidden="1" customWidth="1"/>
    <col min="11533" max="11776" width="11.42578125" style="34"/>
    <col min="11777" max="11777" width="3.85546875" style="34" customWidth="1"/>
    <col min="11778" max="11778" width="8.5703125" style="34" customWidth="1"/>
    <col min="11779" max="11779" width="7.7109375" style="34" customWidth="1"/>
    <col min="11780" max="11780" width="7.140625" style="34" customWidth="1"/>
    <col min="11781" max="11781" width="9.140625" style="34" customWidth="1"/>
    <col min="11782" max="11782" width="7.140625" style="34" customWidth="1"/>
    <col min="11783" max="11783" width="8.140625" style="34" customWidth="1"/>
    <col min="11784" max="11784" width="8.5703125" style="34" customWidth="1"/>
    <col min="11785" max="11785" width="10.42578125" style="34" customWidth="1"/>
    <col min="11786" max="11786" width="11.28515625" style="34" customWidth="1"/>
    <col min="11787" max="11787" width="17.85546875" style="34" customWidth="1"/>
    <col min="11788" max="11788" width="11.42578125" style="34" hidden="1" customWidth="1"/>
    <col min="11789" max="12032" width="11.42578125" style="34"/>
    <col min="12033" max="12033" width="3.85546875" style="34" customWidth="1"/>
    <col min="12034" max="12034" width="8.5703125" style="34" customWidth="1"/>
    <col min="12035" max="12035" width="7.7109375" style="34" customWidth="1"/>
    <col min="12036" max="12036" width="7.140625" style="34" customWidth="1"/>
    <col min="12037" max="12037" width="9.140625" style="34" customWidth="1"/>
    <col min="12038" max="12038" width="7.140625" style="34" customWidth="1"/>
    <col min="12039" max="12039" width="8.140625" style="34" customWidth="1"/>
    <col min="12040" max="12040" width="8.5703125" style="34" customWidth="1"/>
    <col min="12041" max="12041" width="10.42578125" style="34" customWidth="1"/>
    <col min="12042" max="12042" width="11.28515625" style="34" customWidth="1"/>
    <col min="12043" max="12043" width="17.85546875" style="34" customWidth="1"/>
    <col min="12044" max="12044" width="11.42578125" style="34" hidden="1" customWidth="1"/>
    <col min="12045" max="12288" width="11.42578125" style="34"/>
    <col min="12289" max="12289" width="3.85546875" style="34" customWidth="1"/>
    <col min="12290" max="12290" width="8.5703125" style="34" customWidth="1"/>
    <col min="12291" max="12291" width="7.7109375" style="34" customWidth="1"/>
    <col min="12292" max="12292" width="7.140625" style="34" customWidth="1"/>
    <col min="12293" max="12293" width="9.140625" style="34" customWidth="1"/>
    <col min="12294" max="12294" width="7.140625" style="34" customWidth="1"/>
    <col min="12295" max="12295" width="8.140625" style="34" customWidth="1"/>
    <col min="12296" max="12296" width="8.5703125" style="34" customWidth="1"/>
    <col min="12297" max="12297" width="10.42578125" style="34" customWidth="1"/>
    <col min="12298" max="12298" width="11.28515625" style="34" customWidth="1"/>
    <col min="12299" max="12299" width="17.85546875" style="34" customWidth="1"/>
    <col min="12300" max="12300" width="11.42578125" style="34" hidden="1" customWidth="1"/>
    <col min="12301" max="12544" width="11.42578125" style="34"/>
    <col min="12545" max="12545" width="3.85546875" style="34" customWidth="1"/>
    <col min="12546" max="12546" width="8.5703125" style="34" customWidth="1"/>
    <col min="12547" max="12547" width="7.7109375" style="34" customWidth="1"/>
    <col min="12548" max="12548" width="7.140625" style="34" customWidth="1"/>
    <col min="12549" max="12549" width="9.140625" style="34" customWidth="1"/>
    <col min="12550" max="12550" width="7.140625" style="34" customWidth="1"/>
    <col min="12551" max="12551" width="8.140625" style="34" customWidth="1"/>
    <col min="12552" max="12552" width="8.5703125" style="34" customWidth="1"/>
    <col min="12553" max="12553" width="10.42578125" style="34" customWidth="1"/>
    <col min="12554" max="12554" width="11.28515625" style="34" customWidth="1"/>
    <col min="12555" max="12555" width="17.85546875" style="34" customWidth="1"/>
    <col min="12556" max="12556" width="11.42578125" style="34" hidden="1" customWidth="1"/>
    <col min="12557" max="12800" width="11.42578125" style="34"/>
    <col min="12801" max="12801" width="3.85546875" style="34" customWidth="1"/>
    <col min="12802" max="12802" width="8.5703125" style="34" customWidth="1"/>
    <col min="12803" max="12803" width="7.7109375" style="34" customWidth="1"/>
    <col min="12804" max="12804" width="7.140625" style="34" customWidth="1"/>
    <col min="12805" max="12805" width="9.140625" style="34" customWidth="1"/>
    <col min="12806" max="12806" width="7.140625" style="34" customWidth="1"/>
    <col min="12807" max="12807" width="8.140625" style="34" customWidth="1"/>
    <col min="12808" max="12808" width="8.5703125" style="34" customWidth="1"/>
    <col min="12809" max="12809" width="10.42578125" style="34" customWidth="1"/>
    <col min="12810" max="12810" width="11.28515625" style="34" customWidth="1"/>
    <col min="12811" max="12811" width="17.85546875" style="34" customWidth="1"/>
    <col min="12812" max="12812" width="11.42578125" style="34" hidden="1" customWidth="1"/>
    <col min="12813" max="13056" width="11.42578125" style="34"/>
    <col min="13057" max="13057" width="3.85546875" style="34" customWidth="1"/>
    <col min="13058" max="13058" width="8.5703125" style="34" customWidth="1"/>
    <col min="13059" max="13059" width="7.7109375" style="34" customWidth="1"/>
    <col min="13060" max="13060" width="7.140625" style="34" customWidth="1"/>
    <col min="13061" max="13061" width="9.140625" style="34" customWidth="1"/>
    <col min="13062" max="13062" width="7.140625" style="34" customWidth="1"/>
    <col min="13063" max="13063" width="8.140625" style="34" customWidth="1"/>
    <col min="13064" max="13064" width="8.5703125" style="34" customWidth="1"/>
    <col min="13065" max="13065" width="10.42578125" style="34" customWidth="1"/>
    <col min="13066" max="13066" width="11.28515625" style="34" customWidth="1"/>
    <col min="13067" max="13067" width="17.85546875" style="34" customWidth="1"/>
    <col min="13068" max="13068" width="11.42578125" style="34" hidden="1" customWidth="1"/>
    <col min="13069" max="13312" width="11.42578125" style="34"/>
    <col min="13313" max="13313" width="3.85546875" style="34" customWidth="1"/>
    <col min="13314" max="13314" width="8.5703125" style="34" customWidth="1"/>
    <col min="13315" max="13315" width="7.7109375" style="34" customWidth="1"/>
    <col min="13316" max="13316" width="7.140625" style="34" customWidth="1"/>
    <col min="13317" max="13317" width="9.140625" style="34" customWidth="1"/>
    <col min="13318" max="13318" width="7.140625" style="34" customWidth="1"/>
    <col min="13319" max="13319" width="8.140625" style="34" customWidth="1"/>
    <col min="13320" max="13320" width="8.5703125" style="34" customWidth="1"/>
    <col min="13321" max="13321" width="10.42578125" style="34" customWidth="1"/>
    <col min="13322" max="13322" width="11.28515625" style="34" customWidth="1"/>
    <col min="13323" max="13323" width="17.85546875" style="34" customWidth="1"/>
    <col min="13324" max="13324" width="11.42578125" style="34" hidden="1" customWidth="1"/>
    <col min="13325" max="13568" width="11.42578125" style="34"/>
    <col min="13569" max="13569" width="3.85546875" style="34" customWidth="1"/>
    <col min="13570" max="13570" width="8.5703125" style="34" customWidth="1"/>
    <col min="13571" max="13571" width="7.7109375" style="34" customWidth="1"/>
    <col min="13572" max="13572" width="7.140625" style="34" customWidth="1"/>
    <col min="13573" max="13573" width="9.140625" style="34" customWidth="1"/>
    <col min="13574" max="13574" width="7.140625" style="34" customWidth="1"/>
    <col min="13575" max="13575" width="8.140625" style="34" customWidth="1"/>
    <col min="13576" max="13576" width="8.5703125" style="34" customWidth="1"/>
    <col min="13577" max="13577" width="10.42578125" style="34" customWidth="1"/>
    <col min="13578" max="13578" width="11.28515625" style="34" customWidth="1"/>
    <col min="13579" max="13579" width="17.85546875" style="34" customWidth="1"/>
    <col min="13580" max="13580" width="11.42578125" style="34" hidden="1" customWidth="1"/>
    <col min="13581" max="13824" width="11.42578125" style="34"/>
    <col min="13825" max="13825" width="3.85546875" style="34" customWidth="1"/>
    <col min="13826" max="13826" width="8.5703125" style="34" customWidth="1"/>
    <col min="13827" max="13827" width="7.7109375" style="34" customWidth="1"/>
    <col min="13828" max="13828" width="7.140625" style="34" customWidth="1"/>
    <col min="13829" max="13829" width="9.140625" style="34" customWidth="1"/>
    <col min="13830" max="13830" width="7.140625" style="34" customWidth="1"/>
    <col min="13831" max="13831" width="8.140625" style="34" customWidth="1"/>
    <col min="13832" max="13832" width="8.5703125" style="34" customWidth="1"/>
    <col min="13833" max="13833" width="10.42578125" style="34" customWidth="1"/>
    <col min="13834" max="13834" width="11.28515625" style="34" customWidth="1"/>
    <col min="13835" max="13835" width="17.85546875" style="34" customWidth="1"/>
    <col min="13836" max="13836" width="11.42578125" style="34" hidden="1" customWidth="1"/>
    <col min="13837" max="14080" width="11.42578125" style="34"/>
    <col min="14081" max="14081" width="3.85546875" style="34" customWidth="1"/>
    <col min="14082" max="14082" width="8.5703125" style="34" customWidth="1"/>
    <col min="14083" max="14083" width="7.7109375" style="34" customWidth="1"/>
    <col min="14084" max="14084" width="7.140625" style="34" customWidth="1"/>
    <col min="14085" max="14085" width="9.140625" style="34" customWidth="1"/>
    <col min="14086" max="14086" width="7.140625" style="34" customWidth="1"/>
    <col min="14087" max="14087" width="8.140625" style="34" customWidth="1"/>
    <col min="14088" max="14088" width="8.5703125" style="34" customWidth="1"/>
    <col min="14089" max="14089" width="10.42578125" style="34" customWidth="1"/>
    <col min="14090" max="14090" width="11.28515625" style="34" customWidth="1"/>
    <col min="14091" max="14091" width="17.85546875" style="34" customWidth="1"/>
    <col min="14092" max="14092" width="11.42578125" style="34" hidden="1" customWidth="1"/>
    <col min="14093" max="14336" width="11.42578125" style="34"/>
    <col min="14337" max="14337" width="3.85546875" style="34" customWidth="1"/>
    <col min="14338" max="14338" width="8.5703125" style="34" customWidth="1"/>
    <col min="14339" max="14339" width="7.7109375" style="34" customWidth="1"/>
    <col min="14340" max="14340" width="7.140625" style="34" customWidth="1"/>
    <col min="14341" max="14341" width="9.140625" style="34" customWidth="1"/>
    <col min="14342" max="14342" width="7.140625" style="34" customWidth="1"/>
    <col min="14343" max="14343" width="8.140625" style="34" customWidth="1"/>
    <col min="14344" max="14344" width="8.5703125" style="34" customWidth="1"/>
    <col min="14345" max="14345" width="10.42578125" style="34" customWidth="1"/>
    <col min="14346" max="14346" width="11.28515625" style="34" customWidth="1"/>
    <col min="14347" max="14347" width="17.85546875" style="34" customWidth="1"/>
    <col min="14348" max="14348" width="11.42578125" style="34" hidden="1" customWidth="1"/>
    <col min="14349" max="14592" width="11.42578125" style="34"/>
    <col min="14593" max="14593" width="3.85546875" style="34" customWidth="1"/>
    <col min="14594" max="14594" width="8.5703125" style="34" customWidth="1"/>
    <col min="14595" max="14595" width="7.7109375" style="34" customWidth="1"/>
    <col min="14596" max="14596" width="7.140625" style="34" customWidth="1"/>
    <col min="14597" max="14597" width="9.140625" style="34" customWidth="1"/>
    <col min="14598" max="14598" width="7.140625" style="34" customWidth="1"/>
    <col min="14599" max="14599" width="8.140625" style="34" customWidth="1"/>
    <col min="14600" max="14600" width="8.5703125" style="34" customWidth="1"/>
    <col min="14601" max="14601" width="10.42578125" style="34" customWidth="1"/>
    <col min="14602" max="14602" width="11.28515625" style="34" customWidth="1"/>
    <col min="14603" max="14603" width="17.85546875" style="34" customWidth="1"/>
    <col min="14604" max="14604" width="11.42578125" style="34" hidden="1" customWidth="1"/>
    <col min="14605" max="14848" width="11.42578125" style="34"/>
    <col min="14849" max="14849" width="3.85546875" style="34" customWidth="1"/>
    <col min="14850" max="14850" width="8.5703125" style="34" customWidth="1"/>
    <col min="14851" max="14851" width="7.7109375" style="34" customWidth="1"/>
    <col min="14852" max="14852" width="7.140625" style="34" customWidth="1"/>
    <col min="14853" max="14853" width="9.140625" style="34" customWidth="1"/>
    <col min="14854" max="14854" width="7.140625" style="34" customWidth="1"/>
    <col min="14855" max="14855" width="8.140625" style="34" customWidth="1"/>
    <col min="14856" max="14856" width="8.5703125" style="34" customWidth="1"/>
    <col min="14857" max="14857" width="10.42578125" style="34" customWidth="1"/>
    <col min="14858" max="14858" width="11.28515625" style="34" customWidth="1"/>
    <col min="14859" max="14859" width="17.85546875" style="34" customWidth="1"/>
    <col min="14860" max="14860" width="11.42578125" style="34" hidden="1" customWidth="1"/>
    <col min="14861" max="15104" width="11.42578125" style="34"/>
    <col min="15105" max="15105" width="3.85546875" style="34" customWidth="1"/>
    <col min="15106" max="15106" width="8.5703125" style="34" customWidth="1"/>
    <col min="15107" max="15107" width="7.7109375" style="34" customWidth="1"/>
    <col min="15108" max="15108" width="7.140625" style="34" customWidth="1"/>
    <col min="15109" max="15109" width="9.140625" style="34" customWidth="1"/>
    <col min="15110" max="15110" width="7.140625" style="34" customWidth="1"/>
    <col min="15111" max="15111" width="8.140625" style="34" customWidth="1"/>
    <col min="15112" max="15112" width="8.5703125" style="34" customWidth="1"/>
    <col min="15113" max="15113" width="10.42578125" style="34" customWidth="1"/>
    <col min="15114" max="15114" width="11.28515625" style="34" customWidth="1"/>
    <col min="15115" max="15115" width="17.85546875" style="34" customWidth="1"/>
    <col min="15116" max="15116" width="11.42578125" style="34" hidden="1" customWidth="1"/>
    <col min="15117" max="15360" width="11.42578125" style="34"/>
    <col min="15361" max="15361" width="3.85546875" style="34" customWidth="1"/>
    <col min="15362" max="15362" width="8.5703125" style="34" customWidth="1"/>
    <col min="15363" max="15363" width="7.7109375" style="34" customWidth="1"/>
    <col min="15364" max="15364" width="7.140625" style="34" customWidth="1"/>
    <col min="15365" max="15365" width="9.140625" style="34" customWidth="1"/>
    <col min="15366" max="15366" width="7.140625" style="34" customWidth="1"/>
    <col min="15367" max="15367" width="8.140625" style="34" customWidth="1"/>
    <col min="15368" max="15368" width="8.5703125" style="34" customWidth="1"/>
    <col min="15369" max="15369" width="10.42578125" style="34" customWidth="1"/>
    <col min="15370" max="15370" width="11.28515625" style="34" customWidth="1"/>
    <col min="15371" max="15371" width="17.85546875" style="34" customWidth="1"/>
    <col min="15372" max="15372" width="11.42578125" style="34" hidden="1" customWidth="1"/>
    <col min="15373" max="15616" width="11.42578125" style="34"/>
    <col min="15617" max="15617" width="3.85546875" style="34" customWidth="1"/>
    <col min="15618" max="15618" width="8.5703125" style="34" customWidth="1"/>
    <col min="15619" max="15619" width="7.7109375" style="34" customWidth="1"/>
    <col min="15620" max="15620" width="7.140625" style="34" customWidth="1"/>
    <col min="15621" max="15621" width="9.140625" style="34" customWidth="1"/>
    <col min="15622" max="15622" width="7.140625" style="34" customWidth="1"/>
    <col min="15623" max="15623" width="8.140625" style="34" customWidth="1"/>
    <col min="15624" max="15624" width="8.5703125" style="34" customWidth="1"/>
    <col min="15625" max="15625" width="10.42578125" style="34" customWidth="1"/>
    <col min="15626" max="15626" width="11.28515625" style="34" customWidth="1"/>
    <col min="15627" max="15627" width="17.85546875" style="34" customWidth="1"/>
    <col min="15628" max="15628" width="11.42578125" style="34" hidden="1" customWidth="1"/>
    <col min="15629" max="15872" width="11.42578125" style="34"/>
    <col min="15873" max="15873" width="3.85546875" style="34" customWidth="1"/>
    <col min="15874" max="15874" width="8.5703125" style="34" customWidth="1"/>
    <col min="15875" max="15875" width="7.7109375" style="34" customWidth="1"/>
    <col min="15876" max="15876" width="7.140625" style="34" customWidth="1"/>
    <col min="15877" max="15877" width="9.140625" style="34" customWidth="1"/>
    <col min="15878" max="15878" width="7.140625" style="34" customWidth="1"/>
    <col min="15879" max="15879" width="8.140625" style="34" customWidth="1"/>
    <col min="15880" max="15880" width="8.5703125" style="34" customWidth="1"/>
    <col min="15881" max="15881" width="10.42578125" style="34" customWidth="1"/>
    <col min="15882" max="15882" width="11.28515625" style="34" customWidth="1"/>
    <col min="15883" max="15883" width="17.85546875" style="34" customWidth="1"/>
    <col min="15884" max="15884" width="11.42578125" style="34" hidden="1" customWidth="1"/>
    <col min="15885" max="16128" width="11.42578125" style="34"/>
    <col min="16129" max="16129" width="3.85546875" style="34" customWidth="1"/>
    <col min="16130" max="16130" width="8.5703125" style="34" customWidth="1"/>
    <col min="16131" max="16131" width="7.7109375" style="34" customWidth="1"/>
    <col min="16132" max="16132" width="7.140625" style="34" customWidth="1"/>
    <col min="16133" max="16133" width="9.140625" style="34" customWidth="1"/>
    <col min="16134" max="16134" width="7.140625" style="34" customWidth="1"/>
    <col min="16135" max="16135" width="8.140625" style="34" customWidth="1"/>
    <col min="16136" max="16136" width="8.5703125" style="34" customWidth="1"/>
    <col min="16137" max="16137" width="10.42578125" style="34" customWidth="1"/>
    <col min="16138" max="16138" width="11.28515625" style="34" customWidth="1"/>
    <col min="16139" max="16139" width="17.85546875" style="34" customWidth="1"/>
    <col min="16140" max="16140" width="11.42578125" style="34" hidden="1" customWidth="1"/>
    <col min="16141" max="16384" width="11.42578125" style="34"/>
  </cols>
  <sheetData>
    <row r="1" spans="1:14" s="30" customFormat="1" ht="22.5" customHeight="1">
      <c r="A1" s="141" t="s">
        <v>28</v>
      </c>
      <c r="B1" s="142"/>
      <c r="C1" s="141"/>
      <c r="D1" s="141"/>
      <c r="E1" s="141"/>
      <c r="F1" s="141"/>
      <c r="G1" s="141"/>
      <c r="H1" s="141"/>
      <c r="I1" s="141"/>
      <c r="J1" s="141"/>
      <c r="K1" s="141"/>
      <c r="L1" s="29"/>
      <c r="M1" s="29"/>
      <c r="N1" s="29"/>
    </row>
    <row r="2" spans="1:14" s="30" customFormat="1" ht="22.5" customHeight="1">
      <c r="A2" s="141" t="str">
        <f>"- Stunden-Einzelnachweis -"</f>
        <v>- Stunden-Einzelnachweis -</v>
      </c>
      <c r="B2" s="142"/>
      <c r="C2" s="141"/>
      <c r="D2" s="141"/>
      <c r="E2" s="141"/>
      <c r="F2" s="141"/>
      <c r="G2" s="141"/>
      <c r="H2" s="141"/>
      <c r="I2" s="141"/>
      <c r="J2" s="141"/>
      <c r="K2" s="141"/>
      <c r="L2" s="29"/>
      <c r="M2" s="29"/>
      <c r="N2" s="29"/>
    </row>
    <row r="3" spans="1:14" s="30" customFormat="1" ht="15">
      <c r="A3" s="29"/>
      <c r="B3" s="29"/>
      <c r="C3" s="135"/>
      <c r="D3" s="136"/>
      <c r="E3" s="136"/>
      <c r="F3" s="136"/>
      <c r="G3" s="136"/>
      <c r="H3" s="29"/>
      <c r="I3" s="29"/>
      <c r="J3" s="29"/>
      <c r="K3" s="135"/>
      <c r="L3" s="29"/>
      <c r="M3" s="29"/>
      <c r="N3" s="29"/>
    </row>
    <row r="4" spans="1:14" ht="12.75">
      <c r="A4" s="31" t="s">
        <v>29</v>
      </c>
      <c r="C4" s="137"/>
      <c r="D4" s="137"/>
      <c r="E4" s="137"/>
      <c r="F4" s="137"/>
      <c r="G4" s="137"/>
      <c r="H4" s="33"/>
      <c r="I4" s="139" t="s">
        <v>30</v>
      </c>
      <c r="J4" s="140"/>
      <c r="K4" s="137"/>
    </row>
    <row r="5" spans="1:14" ht="7.5" customHeight="1">
      <c r="A5" s="31"/>
      <c r="C5" s="35"/>
      <c r="D5" s="35"/>
      <c r="E5" s="35"/>
      <c r="F5" s="35"/>
      <c r="G5" s="35"/>
      <c r="H5" s="33"/>
      <c r="I5" s="33"/>
      <c r="J5" s="36"/>
      <c r="K5" s="33"/>
    </row>
    <row r="6" spans="1:14">
      <c r="C6" s="135"/>
      <c r="D6" s="136"/>
      <c r="E6" s="136"/>
      <c r="F6" s="136"/>
      <c r="G6" s="136"/>
      <c r="K6" s="138"/>
    </row>
    <row r="7" spans="1:14" ht="12.75">
      <c r="A7" s="31" t="s">
        <v>31</v>
      </c>
      <c r="C7" s="137"/>
      <c r="D7" s="137"/>
      <c r="E7" s="137"/>
      <c r="F7" s="137"/>
      <c r="G7" s="137"/>
      <c r="H7" s="33"/>
      <c r="I7" s="139" t="s">
        <v>32</v>
      </c>
      <c r="J7" s="140"/>
      <c r="K7" s="137"/>
    </row>
    <row r="9" spans="1:14" ht="24" customHeight="1">
      <c r="A9" s="37"/>
      <c r="B9" s="114" t="s">
        <v>33</v>
      </c>
      <c r="C9" s="115"/>
      <c r="D9" s="115"/>
      <c r="E9" s="115"/>
      <c r="F9" s="115"/>
      <c r="G9" s="116"/>
      <c r="H9" s="114" t="s">
        <v>34</v>
      </c>
      <c r="I9" s="116"/>
      <c r="J9" s="117" t="s">
        <v>35</v>
      </c>
      <c r="K9" s="118"/>
    </row>
    <row r="10" spans="1:14" ht="12" customHeight="1">
      <c r="A10" s="119" t="s">
        <v>36</v>
      </c>
      <c r="B10" s="122" t="s">
        <v>37</v>
      </c>
      <c r="C10" s="122" t="s">
        <v>38</v>
      </c>
      <c r="D10" s="125" t="s">
        <v>39</v>
      </c>
      <c r="E10" s="122" t="s">
        <v>40</v>
      </c>
      <c r="F10" s="128" t="s">
        <v>41</v>
      </c>
      <c r="G10" s="122" t="s">
        <v>42</v>
      </c>
      <c r="H10" s="122" t="s">
        <v>43</v>
      </c>
      <c r="I10" s="122" t="s">
        <v>44</v>
      </c>
      <c r="J10" s="131" t="s">
        <v>92</v>
      </c>
      <c r="K10" s="132"/>
    </row>
    <row r="11" spans="1:14" ht="12.75" customHeight="1">
      <c r="A11" s="120"/>
      <c r="B11" s="123"/>
      <c r="C11" s="123"/>
      <c r="D11" s="126"/>
      <c r="E11" s="123"/>
      <c r="F11" s="129"/>
      <c r="G11" s="123"/>
      <c r="H11" s="123"/>
      <c r="I11" s="123"/>
      <c r="J11" s="131"/>
      <c r="K11" s="132"/>
    </row>
    <row r="12" spans="1:14" ht="12.75" customHeight="1">
      <c r="A12" s="121"/>
      <c r="B12" s="124"/>
      <c r="C12" s="124"/>
      <c r="D12" s="127"/>
      <c r="E12" s="124"/>
      <c r="F12" s="130"/>
      <c r="G12" s="124"/>
      <c r="H12" s="124"/>
      <c r="I12" s="124"/>
      <c r="J12" s="133"/>
      <c r="K12" s="134"/>
    </row>
    <row r="13" spans="1:14" ht="12.75" customHeight="1" thickBot="1">
      <c r="F13" s="38"/>
      <c r="G13" s="39" t="s">
        <v>45</v>
      </c>
      <c r="H13" s="40"/>
      <c r="I13" s="40"/>
    </row>
    <row r="14" spans="1:14" ht="20.100000000000001" customHeight="1" thickBot="1">
      <c r="A14" s="41" t="s">
        <v>46</v>
      </c>
      <c r="B14" s="42"/>
      <c r="C14" s="42"/>
      <c r="D14" s="42"/>
      <c r="E14" s="43">
        <f t="shared" ref="E14:E44" si="0">IF(C14&lt;B14,L14-B14+C14,C14-B14)-D14</f>
        <v>0</v>
      </c>
      <c r="F14" s="44">
        <f>E14*24</f>
        <v>0</v>
      </c>
      <c r="G14" s="95">
        <v>0</v>
      </c>
      <c r="H14" s="45">
        <v>0</v>
      </c>
      <c r="I14" s="46">
        <f>ROUND((F14+G14)*H14,2)</f>
        <v>0</v>
      </c>
      <c r="J14" s="111"/>
      <c r="K14" s="112"/>
      <c r="L14" s="47">
        <v>1</v>
      </c>
    </row>
    <row r="15" spans="1:14" ht="20.100000000000001" customHeight="1" thickBot="1">
      <c r="A15" s="41" t="s">
        <v>47</v>
      </c>
      <c r="B15" s="42"/>
      <c r="C15" s="42"/>
      <c r="D15" s="42"/>
      <c r="E15" s="43">
        <f t="shared" si="0"/>
        <v>0</v>
      </c>
      <c r="F15" s="44">
        <f>E15*24</f>
        <v>0</v>
      </c>
      <c r="G15" s="96">
        <v>0</v>
      </c>
      <c r="H15" s="45">
        <v>0</v>
      </c>
      <c r="I15" s="46">
        <f t="shared" ref="I15:I44" si="1">ROUND((F15+G15)*H15,2)</f>
        <v>0</v>
      </c>
      <c r="J15" s="111"/>
      <c r="K15" s="112"/>
      <c r="L15" s="47">
        <v>1</v>
      </c>
    </row>
    <row r="16" spans="1:14" ht="20.100000000000001" customHeight="1" thickBot="1">
      <c r="A16" s="41" t="s">
        <v>48</v>
      </c>
      <c r="B16" s="42"/>
      <c r="C16" s="42"/>
      <c r="D16" s="42"/>
      <c r="E16" s="43">
        <f t="shared" si="0"/>
        <v>0</v>
      </c>
      <c r="F16" s="44">
        <f>E16*24</f>
        <v>0</v>
      </c>
      <c r="G16" s="96">
        <v>0</v>
      </c>
      <c r="H16" s="45">
        <v>0</v>
      </c>
      <c r="I16" s="46">
        <f t="shared" si="1"/>
        <v>0</v>
      </c>
      <c r="J16" s="111"/>
      <c r="K16" s="112"/>
      <c r="L16" s="47">
        <v>1</v>
      </c>
    </row>
    <row r="17" spans="1:14" ht="20.100000000000001" customHeight="1" thickBot="1">
      <c r="A17" s="41" t="s">
        <v>49</v>
      </c>
      <c r="B17" s="42"/>
      <c r="C17" s="42"/>
      <c r="D17" s="42"/>
      <c r="E17" s="43">
        <f t="shared" si="0"/>
        <v>0</v>
      </c>
      <c r="F17" s="44">
        <f t="shared" ref="F17:F44" si="2">E17*24</f>
        <v>0</v>
      </c>
      <c r="G17" s="96">
        <v>0</v>
      </c>
      <c r="H17" s="45">
        <v>0</v>
      </c>
      <c r="I17" s="46">
        <f t="shared" si="1"/>
        <v>0</v>
      </c>
      <c r="J17" s="111"/>
      <c r="K17" s="112"/>
      <c r="L17" s="47">
        <v>1</v>
      </c>
    </row>
    <row r="18" spans="1:14" ht="20.100000000000001" customHeight="1" thickBot="1">
      <c r="A18" s="41" t="s">
        <v>50</v>
      </c>
      <c r="B18" s="42"/>
      <c r="C18" s="42"/>
      <c r="D18" s="42"/>
      <c r="E18" s="43">
        <f t="shared" si="0"/>
        <v>0</v>
      </c>
      <c r="F18" s="44">
        <f t="shared" si="2"/>
        <v>0</v>
      </c>
      <c r="G18" s="96">
        <v>0</v>
      </c>
      <c r="H18" s="45">
        <v>0</v>
      </c>
      <c r="I18" s="46">
        <f t="shared" si="1"/>
        <v>0</v>
      </c>
      <c r="J18" s="111"/>
      <c r="K18" s="112"/>
      <c r="L18" s="47">
        <v>1</v>
      </c>
      <c r="N18" s="48"/>
    </row>
    <row r="19" spans="1:14" ht="20.100000000000001" customHeight="1" thickBot="1">
      <c r="A19" s="41" t="s">
        <v>51</v>
      </c>
      <c r="B19" s="42"/>
      <c r="C19" s="42"/>
      <c r="D19" s="42"/>
      <c r="E19" s="43">
        <f t="shared" si="0"/>
        <v>0</v>
      </c>
      <c r="F19" s="44">
        <f t="shared" si="2"/>
        <v>0</v>
      </c>
      <c r="G19" s="96">
        <v>0</v>
      </c>
      <c r="H19" s="45">
        <v>0</v>
      </c>
      <c r="I19" s="46">
        <f t="shared" si="1"/>
        <v>0</v>
      </c>
      <c r="J19" s="111"/>
      <c r="K19" s="112"/>
      <c r="L19" s="47">
        <v>1</v>
      </c>
    </row>
    <row r="20" spans="1:14" ht="20.100000000000001" customHeight="1" thickBot="1">
      <c r="A20" s="41" t="s">
        <v>52</v>
      </c>
      <c r="B20" s="42"/>
      <c r="C20" s="42"/>
      <c r="D20" s="42"/>
      <c r="E20" s="43">
        <f t="shared" si="0"/>
        <v>0</v>
      </c>
      <c r="F20" s="44">
        <f t="shared" si="2"/>
        <v>0</v>
      </c>
      <c r="G20" s="96">
        <v>0</v>
      </c>
      <c r="H20" s="45">
        <v>0</v>
      </c>
      <c r="I20" s="46">
        <f t="shared" si="1"/>
        <v>0</v>
      </c>
      <c r="J20" s="111"/>
      <c r="K20" s="112"/>
      <c r="L20" s="47">
        <v>1</v>
      </c>
    </row>
    <row r="21" spans="1:14" ht="20.100000000000001" customHeight="1" thickBot="1">
      <c r="A21" s="41" t="s">
        <v>53</v>
      </c>
      <c r="B21" s="42"/>
      <c r="C21" s="42"/>
      <c r="D21" s="42"/>
      <c r="E21" s="43">
        <f t="shared" si="0"/>
        <v>0</v>
      </c>
      <c r="F21" s="44">
        <f t="shared" si="2"/>
        <v>0</v>
      </c>
      <c r="G21" s="96">
        <v>0</v>
      </c>
      <c r="H21" s="45">
        <v>0</v>
      </c>
      <c r="I21" s="46">
        <f t="shared" si="1"/>
        <v>0</v>
      </c>
      <c r="J21" s="111"/>
      <c r="K21" s="112"/>
      <c r="L21" s="47">
        <v>1</v>
      </c>
    </row>
    <row r="22" spans="1:14" ht="20.100000000000001" customHeight="1" thickBot="1">
      <c r="A22" s="41" t="s">
        <v>54</v>
      </c>
      <c r="B22" s="42"/>
      <c r="C22" s="42"/>
      <c r="D22" s="42"/>
      <c r="E22" s="43">
        <f t="shared" si="0"/>
        <v>0</v>
      </c>
      <c r="F22" s="44">
        <f t="shared" si="2"/>
        <v>0</v>
      </c>
      <c r="G22" s="96">
        <v>0</v>
      </c>
      <c r="H22" s="45">
        <v>0</v>
      </c>
      <c r="I22" s="46">
        <f t="shared" si="1"/>
        <v>0</v>
      </c>
      <c r="J22" s="111"/>
      <c r="K22" s="112"/>
      <c r="L22" s="47">
        <v>1</v>
      </c>
    </row>
    <row r="23" spans="1:14" ht="20.100000000000001" customHeight="1" thickBot="1">
      <c r="A23" s="41" t="s">
        <v>55</v>
      </c>
      <c r="B23" s="42"/>
      <c r="C23" s="42"/>
      <c r="D23" s="42"/>
      <c r="E23" s="43">
        <f t="shared" si="0"/>
        <v>0</v>
      </c>
      <c r="F23" s="44">
        <f t="shared" si="2"/>
        <v>0</v>
      </c>
      <c r="G23" s="96">
        <v>0</v>
      </c>
      <c r="H23" s="45">
        <v>0</v>
      </c>
      <c r="I23" s="46">
        <f t="shared" si="1"/>
        <v>0</v>
      </c>
      <c r="J23" s="111"/>
      <c r="K23" s="112"/>
      <c r="L23" s="47">
        <v>1</v>
      </c>
    </row>
    <row r="24" spans="1:14" ht="20.100000000000001" customHeight="1" thickBot="1">
      <c r="A24" s="41" t="s">
        <v>56</v>
      </c>
      <c r="B24" s="42"/>
      <c r="C24" s="42"/>
      <c r="D24" s="42"/>
      <c r="E24" s="43">
        <f t="shared" si="0"/>
        <v>0</v>
      </c>
      <c r="F24" s="44">
        <f t="shared" si="2"/>
        <v>0</v>
      </c>
      <c r="G24" s="96">
        <v>0</v>
      </c>
      <c r="H24" s="45">
        <v>0</v>
      </c>
      <c r="I24" s="46">
        <f t="shared" si="1"/>
        <v>0</v>
      </c>
      <c r="J24" s="111"/>
      <c r="K24" s="112"/>
      <c r="L24" s="47">
        <v>1</v>
      </c>
    </row>
    <row r="25" spans="1:14" ht="20.100000000000001" customHeight="1" thickBot="1">
      <c r="A25" s="41" t="s">
        <v>57</v>
      </c>
      <c r="B25" s="42"/>
      <c r="C25" s="42"/>
      <c r="D25" s="42"/>
      <c r="E25" s="43">
        <f t="shared" si="0"/>
        <v>0</v>
      </c>
      <c r="F25" s="44">
        <f t="shared" si="2"/>
        <v>0</v>
      </c>
      <c r="G25" s="96">
        <v>0</v>
      </c>
      <c r="H25" s="45">
        <v>0</v>
      </c>
      <c r="I25" s="46">
        <f t="shared" si="1"/>
        <v>0</v>
      </c>
      <c r="J25" s="111"/>
      <c r="K25" s="112"/>
      <c r="L25" s="47">
        <v>1</v>
      </c>
    </row>
    <row r="26" spans="1:14" ht="20.100000000000001" customHeight="1" thickBot="1">
      <c r="A26" s="41" t="s">
        <v>58</v>
      </c>
      <c r="B26" s="42"/>
      <c r="C26" s="42"/>
      <c r="D26" s="42"/>
      <c r="E26" s="43">
        <f t="shared" si="0"/>
        <v>0</v>
      </c>
      <c r="F26" s="44">
        <f t="shared" si="2"/>
        <v>0</v>
      </c>
      <c r="G26" s="96">
        <v>0</v>
      </c>
      <c r="H26" s="45">
        <v>0</v>
      </c>
      <c r="I26" s="46">
        <f t="shared" si="1"/>
        <v>0</v>
      </c>
      <c r="J26" s="111"/>
      <c r="K26" s="112"/>
      <c r="L26" s="47">
        <v>1</v>
      </c>
    </row>
    <row r="27" spans="1:14" ht="20.100000000000001" customHeight="1" thickBot="1">
      <c r="A27" s="41" t="s">
        <v>59</v>
      </c>
      <c r="B27" s="42"/>
      <c r="C27" s="42"/>
      <c r="D27" s="42"/>
      <c r="E27" s="43">
        <f t="shared" si="0"/>
        <v>0</v>
      </c>
      <c r="F27" s="44">
        <f t="shared" si="2"/>
        <v>0</v>
      </c>
      <c r="G27" s="96">
        <v>0</v>
      </c>
      <c r="H27" s="45">
        <v>0</v>
      </c>
      <c r="I27" s="46">
        <f t="shared" si="1"/>
        <v>0</v>
      </c>
      <c r="J27" s="111"/>
      <c r="K27" s="112"/>
      <c r="L27" s="47">
        <v>1</v>
      </c>
    </row>
    <row r="28" spans="1:14" ht="20.100000000000001" customHeight="1" thickBot="1">
      <c r="A28" s="41" t="s">
        <v>60</v>
      </c>
      <c r="B28" s="42"/>
      <c r="C28" s="42"/>
      <c r="D28" s="42"/>
      <c r="E28" s="43">
        <f t="shared" si="0"/>
        <v>0</v>
      </c>
      <c r="F28" s="44">
        <f t="shared" si="2"/>
        <v>0</v>
      </c>
      <c r="G28" s="96">
        <v>0</v>
      </c>
      <c r="H28" s="45">
        <v>0</v>
      </c>
      <c r="I28" s="46">
        <f t="shared" si="1"/>
        <v>0</v>
      </c>
      <c r="J28" s="111"/>
      <c r="K28" s="112"/>
      <c r="L28" s="47">
        <v>1</v>
      </c>
    </row>
    <row r="29" spans="1:14" ht="20.100000000000001" customHeight="1" thickBot="1">
      <c r="A29" s="41" t="s">
        <v>61</v>
      </c>
      <c r="B29" s="42"/>
      <c r="C29" s="42"/>
      <c r="D29" s="42"/>
      <c r="E29" s="43">
        <f t="shared" si="0"/>
        <v>0</v>
      </c>
      <c r="F29" s="44">
        <f t="shared" si="2"/>
        <v>0</v>
      </c>
      <c r="G29" s="96">
        <v>0</v>
      </c>
      <c r="H29" s="45">
        <v>0</v>
      </c>
      <c r="I29" s="46">
        <f t="shared" si="1"/>
        <v>0</v>
      </c>
      <c r="J29" s="111"/>
      <c r="K29" s="112"/>
      <c r="L29" s="47">
        <v>1</v>
      </c>
    </row>
    <row r="30" spans="1:14" ht="20.100000000000001" customHeight="1" thickBot="1">
      <c r="A30" s="41" t="s">
        <v>62</v>
      </c>
      <c r="B30" s="42"/>
      <c r="C30" s="42"/>
      <c r="D30" s="42"/>
      <c r="E30" s="43">
        <f t="shared" si="0"/>
        <v>0</v>
      </c>
      <c r="F30" s="44">
        <f t="shared" si="2"/>
        <v>0</v>
      </c>
      <c r="G30" s="96">
        <v>0</v>
      </c>
      <c r="H30" s="45">
        <v>0</v>
      </c>
      <c r="I30" s="46">
        <f t="shared" si="1"/>
        <v>0</v>
      </c>
      <c r="J30" s="111"/>
      <c r="K30" s="112"/>
      <c r="L30" s="47">
        <v>1</v>
      </c>
    </row>
    <row r="31" spans="1:14" ht="20.100000000000001" customHeight="1" thickBot="1">
      <c r="A31" s="41" t="s">
        <v>63</v>
      </c>
      <c r="B31" s="42"/>
      <c r="C31" s="42"/>
      <c r="D31" s="42"/>
      <c r="E31" s="43">
        <f t="shared" si="0"/>
        <v>0</v>
      </c>
      <c r="F31" s="44">
        <f t="shared" si="2"/>
        <v>0</v>
      </c>
      <c r="G31" s="96">
        <v>0</v>
      </c>
      <c r="H31" s="45">
        <v>0</v>
      </c>
      <c r="I31" s="46">
        <f t="shared" si="1"/>
        <v>0</v>
      </c>
      <c r="J31" s="111"/>
      <c r="K31" s="112"/>
      <c r="L31" s="47">
        <v>1</v>
      </c>
    </row>
    <row r="32" spans="1:14" ht="20.100000000000001" customHeight="1" thickBot="1">
      <c r="A32" s="41" t="s">
        <v>64</v>
      </c>
      <c r="B32" s="42"/>
      <c r="C32" s="42"/>
      <c r="D32" s="42"/>
      <c r="E32" s="43">
        <f t="shared" si="0"/>
        <v>0</v>
      </c>
      <c r="F32" s="44">
        <f t="shared" si="2"/>
        <v>0</v>
      </c>
      <c r="G32" s="96">
        <v>0</v>
      </c>
      <c r="H32" s="45">
        <v>0</v>
      </c>
      <c r="I32" s="46">
        <f t="shared" si="1"/>
        <v>0</v>
      </c>
      <c r="J32" s="111"/>
      <c r="K32" s="112"/>
      <c r="L32" s="47">
        <v>1</v>
      </c>
    </row>
    <row r="33" spans="1:12" ht="20.100000000000001" customHeight="1" thickBot="1">
      <c r="A33" s="41" t="s">
        <v>65</v>
      </c>
      <c r="B33" s="42"/>
      <c r="C33" s="42"/>
      <c r="D33" s="42"/>
      <c r="E33" s="43">
        <f t="shared" si="0"/>
        <v>0</v>
      </c>
      <c r="F33" s="44">
        <f t="shared" si="2"/>
        <v>0</v>
      </c>
      <c r="G33" s="96">
        <v>0</v>
      </c>
      <c r="H33" s="45">
        <v>0</v>
      </c>
      <c r="I33" s="46">
        <f t="shared" si="1"/>
        <v>0</v>
      </c>
      <c r="J33" s="111"/>
      <c r="K33" s="112"/>
      <c r="L33" s="47">
        <v>1</v>
      </c>
    </row>
    <row r="34" spans="1:12" ht="20.100000000000001" customHeight="1" thickBot="1">
      <c r="A34" s="41" t="s">
        <v>66</v>
      </c>
      <c r="B34" s="42"/>
      <c r="C34" s="42"/>
      <c r="D34" s="42"/>
      <c r="E34" s="43">
        <f t="shared" si="0"/>
        <v>0</v>
      </c>
      <c r="F34" s="44">
        <f t="shared" si="2"/>
        <v>0</v>
      </c>
      <c r="G34" s="96">
        <v>0</v>
      </c>
      <c r="H34" s="45">
        <v>0</v>
      </c>
      <c r="I34" s="46">
        <f t="shared" si="1"/>
        <v>0</v>
      </c>
      <c r="J34" s="111"/>
      <c r="K34" s="112"/>
      <c r="L34" s="47">
        <v>1</v>
      </c>
    </row>
    <row r="35" spans="1:12" ht="20.100000000000001" customHeight="1" thickBot="1">
      <c r="A35" s="41" t="s">
        <v>67</v>
      </c>
      <c r="B35" s="42"/>
      <c r="C35" s="42"/>
      <c r="D35" s="42"/>
      <c r="E35" s="43">
        <f t="shared" si="0"/>
        <v>0</v>
      </c>
      <c r="F35" s="44">
        <f t="shared" si="2"/>
        <v>0</v>
      </c>
      <c r="G35" s="96">
        <v>0</v>
      </c>
      <c r="H35" s="45">
        <v>0</v>
      </c>
      <c r="I35" s="46">
        <f t="shared" si="1"/>
        <v>0</v>
      </c>
      <c r="J35" s="111"/>
      <c r="K35" s="112"/>
      <c r="L35" s="47">
        <v>1</v>
      </c>
    </row>
    <row r="36" spans="1:12" ht="20.100000000000001" customHeight="1" thickBot="1">
      <c r="A36" s="41" t="s">
        <v>68</v>
      </c>
      <c r="B36" s="42"/>
      <c r="C36" s="42"/>
      <c r="D36" s="42"/>
      <c r="E36" s="43">
        <f t="shared" si="0"/>
        <v>0</v>
      </c>
      <c r="F36" s="44">
        <f t="shared" si="2"/>
        <v>0</v>
      </c>
      <c r="G36" s="96">
        <v>0</v>
      </c>
      <c r="H36" s="45">
        <v>0</v>
      </c>
      <c r="I36" s="46">
        <f t="shared" si="1"/>
        <v>0</v>
      </c>
      <c r="J36" s="111"/>
      <c r="K36" s="112"/>
      <c r="L36" s="47">
        <v>1</v>
      </c>
    </row>
    <row r="37" spans="1:12" ht="20.100000000000001" customHeight="1" thickBot="1">
      <c r="A37" s="41" t="s">
        <v>69</v>
      </c>
      <c r="B37" s="42"/>
      <c r="C37" s="42"/>
      <c r="D37" s="42"/>
      <c r="E37" s="43">
        <f t="shared" si="0"/>
        <v>0</v>
      </c>
      <c r="F37" s="44">
        <f t="shared" si="2"/>
        <v>0</v>
      </c>
      <c r="G37" s="96">
        <v>0</v>
      </c>
      <c r="H37" s="45">
        <v>0</v>
      </c>
      <c r="I37" s="46">
        <f t="shared" si="1"/>
        <v>0</v>
      </c>
      <c r="J37" s="111"/>
      <c r="K37" s="112"/>
      <c r="L37" s="47">
        <v>1</v>
      </c>
    </row>
    <row r="38" spans="1:12" ht="20.100000000000001" customHeight="1" thickBot="1">
      <c r="A38" s="41" t="s">
        <v>70</v>
      </c>
      <c r="B38" s="42"/>
      <c r="C38" s="42"/>
      <c r="D38" s="42"/>
      <c r="E38" s="43">
        <f t="shared" si="0"/>
        <v>0</v>
      </c>
      <c r="F38" s="44">
        <f t="shared" si="2"/>
        <v>0</v>
      </c>
      <c r="G38" s="96">
        <v>0</v>
      </c>
      <c r="H38" s="45">
        <v>0</v>
      </c>
      <c r="I38" s="46">
        <f t="shared" si="1"/>
        <v>0</v>
      </c>
      <c r="J38" s="111"/>
      <c r="K38" s="112"/>
      <c r="L38" s="47">
        <v>1</v>
      </c>
    </row>
    <row r="39" spans="1:12" ht="20.100000000000001" customHeight="1" thickBot="1">
      <c r="A39" s="41" t="s">
        <v>71</v>
      </c>
      <c r="B39" s="42"/>
      <c r="C39" s="42"/>
      <c r="D39" s="42"/>
      <c r="E39" s="43">
        <f t="shared" si="0"/>
        <v>0</v>
      </c>
      <c r="F39" s="44">
        <f t="shared" si="2"/>
        <v>0</v>
      </c>
      <c r="G39" s="96">
        <v>0</v>
      </c>
      <c r="H39" s="45">
        <v>0</v>
      </c>
      <c r="I39" s="46">
        <f t="shared" si="1"/>
        <v>0</v>
      </c>
      <c r="J39" s="111"/>
      <c r="K39" s="112"/>
      <c r="L39" s="47">
        <v>1</v>
      </c>
    </row>
    <row r="40" spans="1:12" ht="20.100000000000001" customHeight="1" thickBot="1">
      <c r="A40" s="41" t="s">
        <v>72</v>
      </c>
      <c r="B40" s="42"/>
      <c r="C40" s="42"/>
      <c r="D40" s="42"/>
      <c r="E40" s="43">
        <f t="shared" si="0"/>
        <v>0</v>
      </c>
      <c r="F40" s="44">
        <f t="shared" si="2"/>
        <v>0</v>
      </c>
      <c r="G40" s="96">
        <v>0</v>
      </c>
      <c r="H40" s="45">
        <v>0</v>
      </c>
      <c r="I40" s="46">
        <f t="shared" si="1"/>
        <v>0</v>
      </c>
      <c r="J40" s="111"/>
      <c r="K40" s="112"/>
      <c r="L40" s="47">
        <v>1</v>
      </c>
    </row>
    <row r="41" spans="1:12" ht="20.100000000000001" customHeight="1" thickBot="1">
      <c r="A41" s="41" t="s">
        <v>73</v>
      </c>
      <c r="B41" s="42"/>
      <c r="C41" s="42"/>
      <c r="D41" s="42"/>
      <c r="E41" s="43">
        <f t="shared" si="0"/>
        <v>0</v>
      </c>
      <c r="F41" s="44">
        <f t="shared" si="2"/>
        <v>0</v>
      </c>
      <c r="G41" s="96">
        <v>0</v>
      </c>
      <c r="H41" s="45">
        <v>0</v>
      </c>
      <c r="I41" s="46">
        <f t="shared" si="1"/>
        <v>0</v>
      </c>
      <c r="J41" s="111"/>
      <c r="K41" s="112"/>
      <c r="L41" s="47">
        <v>1</v>
      </c>
    </row>
    <row r="42" spans="1:12" ht="20.100000000000001" customHeight="1" thickBot="1">
      <c r="A42" s="41" t="s">
        <v>74</v>
      </c>
      <c r="B42" s="42"/>
      <c r="C42" s="42"/>
      <c r="D42" s="42"/>
      <c r="E42" s="43">
        <f t="shared" si="0"/>
        <v>0</v>
      </c>
      <c r="F42" s="44">
        <f t="shared" si="2"/>
        <v>0</v>
      </c>
      <c r="G42" s="96">
        <v>0</v>
      </c>
      <c r="H42" s="45">
        <v>0</v>
      </c>
      <c r="I42" s="46">
        <f t="shared" si="1"/>
        <v>0</v>
      </c>
      <c r="J42" s="111"/>
      <c r="K42" s="112"/>
      <c r="L42" s="47">
        <v>1</v>
      </c>
    </row>
    <row r="43" spans="1:12" ht="20.100000000000001" customHeight="1" thickBot="1">
      <c r="A43" s="41" t="s">
        <v>75</v>
      </c>
      <c r="B43" s="42"/>
      <c r="C43" s="42"/>
      <c r="D43" s="42"/>
      <c r="E43" s="43">
        <f t="shared" si="0"/>
        <v>0</v>
      </c>
      <c r="F43" s="44">
        <f t="shared" si="2"/>
        <v>0</v>
      </c>
      <c r="G43" s="96">
        <v>0</v>
      </c>
      <c r="H43" s="45">
        <v>0</v>
      </c>
      <c r="I43" s="46">
        <f t="shared" si="1"/>
        <v>0</v>
      </c>
      <c r="J43" s="111"/>
      <c r="K43" s="112"/>
      <c r="L43" s="47">
        <v>1</v>
      </c>
    </row>
    <row r="44" spans="1:12" ht="20.100000000000001" customHeight="1">
      <c r="A44" s="41" t="s">
        <v>76</v>
      </c>
      <c r="B44" s="42"/>
      <c r="C44" s="42"/>
      <c r="D44" s="42"/>
      <c r="E44" s="43">
        <f t="shared" si="0"/>
        <v>0</v>
      </c>
      <c r="F44" s="44">
        <f t="shared" si="2"/>
        <v>0</v>
      </c>
      <c r="G44" s="96">
        <v>0</v>
      </c>
      <c r="H44" s="45">
        <v>0</v>
      </c>
      <c r="I44" s="46">
        <f t="shared" si="1"/>
        <v>0</v>
      </c>
      <c r="J44" s="111"/>
      <c r="K44" s="112"/>
      <c r="L44" s="47">
        <v>1</v>
      </c>
    </row>
    <row r="45" spans="1:12" ht="20.25" customHeight="1" thickBot="1">
      <c r="D45" s="49" t="s">
        <v>77</v>
      </c>
      <c r="E45" s="50">
        <f>SUM(E14:E44)</f>
        <v>0</v>
      </c>
      <c r="F45" s="51">
        <f>SUM(F14:F44)</f>
        <v>0</v>
      </c>
      <c r="G45" s="52">
        <f>SUM(G14:G44)</f>
        <v>0</v>
      </c>
      <c r="H45" s="55"/>
      <c r="I45" s="54">
        <f>SUM(I14:I44)</f>
        <v>0</v>
      </c>
    </row>
    <row r="46" spans="1:12" ht="15.75" customHeight="1" thickTop="1">
      <c r="J46" s="33"/>
      <c r="K46" s="33"/>
    </row>
    <row r="47" spans="1:12" ht="13.5" customHeight="1">
      <c r="J47" s="113"/>
      <c r="K47" s="113"/>
    </row>
  </sheetData>
  <sheetProtection sheet="1" objects="1" scenarios="1"/>
  <mergeCells count="53">
    <mergeCell ref="C6:G7"/>
    <mergeCell ref="K6:K7"/>
    <mergeCell ref="I7:J7"/>
    <mergeCell ref="A1:K1"/>
    <mergeCell ref="A2:K2"/>
    <mergeCell ref="C3:G4"/>
    <mergeCell ref="K3:K4"/>
    <mergeCell ref="I4:J4"/>
    <mergeCell ref="J16:K16"/>
    <mergeCell ref="B9:G9"/>
    <mergeCell ref="H9:I9"/>
    <mergeCell ref="J9:K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K12"/>
    <mergeCell ref="J14:K14"/>
    <mergeCell ref="J15:K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40:K40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1:K41"/>
    <mergeCell ref="J42:K42"/>
    <mergeCell ref="J43:K43"/>
    <mergeCell ref="J44:K44"/>
    <mergeCell ref="J47:K47"/>
  </mergeCells>
  <pageMargins left="0.78740157480314965" right="0.39370078740157483" top="0.39370078740157483" bottom="0.39370078740157483" header="0" footer="0"/>
  <pageSetup paperSize="9" scale="89" orientation="portrait" r:id="rId1"/>
  <headerFooter>
    <oddFooter xml:space="preserve">&amp;C
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12</vt:i4>
      </vt:variant>
    </vt:vector>
  </HeadingPairs>
  <TitlesOfParts>
    <vt:vector size="25" baseType="lpstr">
      <vt:lpstr>Kalender</vt:lpstr>
      <vt:lpstr>Stundennachweis AN 1</vt:lpstr>
      <vt:lpstr>Stundennachweis AN 2</vt:lpstr>
      <vt:lpstr>Stundennachweis AN 3</vt:lpstr>
      <vt:lpstr>Stundennachweis AN 4</vt:lpstr>
      <vt:lpstr>Stundennachweis AN 5</vt:lpstr>
      <vt:lpstr>Stundennachweis AN 6</vt:lpstr>
      <vt:lpstr>Stundennachweis AN 7</vt:lpstr>
      <vt:lpstr>Stundennachweis AN 8</vt:lpstr>
      <vt:lpstr>Stundennachweis AN 9</vt:lpstr>
      <vt:lpstr>Stundennachweis AN 10</vt:lpstr>
      <vt:lpstr>Gruppennachweis</vt:lpstr>
      <vt:lpstr>Tabelle1</vt:lpstr>
      <vt:lpstr>Gruppennachweis!Druckbereich</vt:lpstr>
      <vt:lpstr>Kalender!Druckbereich</vt:lpstr>
      <vt:lpstr>'Stundennachweis AN 1'!Druckbereich</vt:lpstr>
      <vt:lpstr>'Stundennachweis AN 10'!Druckbereich</vt:lpstr>
      <vt:lpstr>'Stundennachweis AN 2'!Druckbereich</vt:lpstr>
      <vt:lpstr>'Stundennachweis AN 3'!Druckbereich</vt:lpstr>
      <vt:lpstr>'Stundennachweis AN 4'!Druckbereich</vt:lpstr>
      <vt:lpstr>'Stundennachweis AN 5'!Druckbereich</vt:lpstr>
      <vt:lpstr>'Stundennachweis AN 6'!Druckbereich</vt:lpstr>
      <vt:lpstr>'Stundennachweis AN 7'!Druckbereich</vt:lpstr>
      <vt:lpstr>'Stundennachweis AN 8'!Druckbereich</vt:lpstr>
      <vt:lpstr>'Stundennachweis AN 9'!Druckbereich</vt:lpstr>
    </vt:vector>
  </TitlesOfParts>
  <Company>Frost-RL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dcterms:created xsi:type="dcterms:W3CDTF">2014-10-22T15:13:27Z</dcterms:created>
  <dcterms:modified xsi:type="dcterms:W3CDTF">2015-01-12T13:06:39Z</dcterms:modified>
</cp:coreProperties>
</file>